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https://sage365-my.sharepoint.com/personal/duncan_morgan_sage_com/Documents/Desktop/"/>
    </mc:Choice>
  </mc:AlternateContent>
  <xr:revisionPtr revIDLastSave="632" documentId="8_{03C9A328-0BDA-4E63-936C-CB7730E47284}" xr6:coauthVersionLast="45" xr6:coauthVersionMax="45" xr10:uidLastSave="{9C415FCD-BB01-4687-906C-2A8D4D6413DE}"/>
  <bookViews>
    <workbookView xWindow="20370" yWindow="-4725" windowWidth="29040" windowHeight="15840" xr2:uid="{C198A06F-8FE7-4A16-8AE0-1EECA0C1D085}"/>
  </bookViews>
  <sheets>
    <sheet name="Avg hours" sheetId="5" r:id="rId1"/>
    <sheet name="July" sheetId="1" r:id="rId2"/>
    <sheet name="Aug" sheetId="2" r:id="rId3"/>
    <sheet name="Sep" sheetId="3" r:id="rId4"/>
    <sheet name="Oct"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5" l="1"/>
  <c r="B15" i="5" s="1"/>
  <c r="B2" i="1" s="1"/>
  <c r="B2" i="3" l="1"/>
  <c r="B2" i="4"/>
  <c r="B2" i="2"/>
  <c r="L12" i="4"/>
  <c r="L7" i="4"/>
  <c r="L7" i="3"/>
  <c r="L7" i="2"/>
  <c r="O27" i="4" l="1"/>
  <c r="O22" i="4"/>
  <c r="O17" i="4"/>
  <c r="O12" i="4"/>
  <c r="O7" i="4"/>
  <c r="H35" i="4"/>
  <c r="G35" i="4"/>
  <c r="F35" i="4"/>
  <c r="E35" i="4"/>
  <c r="D35" i="4"/>
  <c r="C35" i="4"/>
  <c r="I28" i="4"/>
  <c r="H28" i="4"/>
  <c r="G28" i="4"/>
  <c r="F28" i="4"/>
  <c r="E28" i="4"/>
  <c r="D28" i="4"/>
  <c r="C28" i="4"/>
  <c r="I21" i="4"/>
  <c r="H21" i="4"/>
  <c r="G21" i="4"/>
  <c r="F21" i="4"/>
  <c r="E21" i="4"/>
  <c r="D21" i="4"/>
  <c r="C21" i="4"/>
  <c r="I14" i="4"/>
  <c r="H14" i="4"/>
  <c r="G14" i="4"/>
  <c r="F14" i="4"/>
  <c r="E14" i="4"/>
  <c r="D14" i="4"/>
  <c r="C14" i="4"/>
  <c r="I7" i="4"/>
  <c r="H7" i="4"/>
  <c r="G7" i="4"/>
  <c r="F7" i="4"/>
  <c r="O12" i="3"/>
  <c r="E35" i="3"/>
  <c r="D35" i="3"/>
  <c r="C35" i="3"/>
  <c r="I28" i="3"/>
  <c r="H28" i="3"/>
  <c r="G28" i="3"/>
  <c r="F28" i="3"/>
  <c r="E28" i="3"/>
  <c r="D28" i="3"/>
  <c r="C28" i="3"/>
  <c r="I21" i="3"/>
  <c r="H21" i="3"/>
  <c r="G21" i="3"/>
  <c r="F21" i="3"/>
  <c r="E21" i="3"/>
  <c r="D21" i="3"/>
  <c r="C21" i="3"/>
  <c r="I14" i="3"/>
  <c r="H14" i="3"/>
  <c r="G14" i="3"/>
  <c r="F14" i="3"/>
  <c r="E14" i="3"/>
  <c r="D14" i="3"/>
  <c r="C14" i="3"/>
  <c r="D7" i="3"/>
  <c r="I7" i="3"/>
  <c r="H7" i="3"/>
  <c r="G7" i="3"/>
  <c r="F7" i="3"/>
  <c r="E7" i="3"/>
  <c r="O17" i="2"/>
  <c r="C42" i="2"/>
  <c r="I35" i="2"/>
  <c r="H35" i="2"/>
  <c r="G35" i="2"/>
  <c r="F35" i="2"/>
  <c r="E35" i="2"/>
  <c r="D35" i="2"/>
  <c r="C35" i="2"/>
  <c r="I28" i="2"/>
  <c r="H28" i="2"/>
  <c r="G28" i="2"/>
  <c r="F28" i="2"/>
  <c r="E28" i="2"/>
  <c r="D28" i="2"/>
  <c r="C28" i="2"/>
  <c r="I21" i="2"/>
  <c r="H21" i="2"/>
  <c r="G21" i="2"/>
  <c r="F21" i="2"/>
  <c r="E21" i="2"/>
  <c r="D21" i="2"/>
  <c r="C21" i="2"/>
  <c r="I14" i="2"/>
  <c r="H14" i="2"/>
  <c r="G14" i="2"/>
  <c r="F14" i="2"/>
  <c r="E14" i="2"/>
  <c r="D14" i="2"/>
  <c r="C14" i="2"/>
  <c r="I7" i="2"/>
  <c r="H7" i="2"/>
  <c r="G35" i="1"/>
  <c r="F35" i="1"/>
  <c r="E35" i="1"/>
  <c r="D35" i="1"/>
  <c r="C35" i="1"/>
  <c r="I28" i="1"/>
  <c r="H28" i="1"/>
  <c r="G28" i="1"/>
  <c r="F28" i="1"/>
  <c r="E28" i="1"/>
  <c r="D28" i="1"/>
  <c r="C28" i="1"/>
  <c r="I21" i="1"/>
  <c r="H21" i="1"/>
  <c r="G21" i="1"/>
  <c r="F21" i="1"/>
  <c r="E21" i="1"/>
  <c r="D21" i="1"/>
  <c r="C21" i="1"/>
  <c r="C14" i="1"/>
  <c r="D14" i="1"/>
  <c r="I14" i="1"/>
  <c r="H14" i="1"/>
  <c r="G14" i="1"/>
  <c r="F14" i="1"/>
  <c r="E14" i="1"/>
  <c r="I7" i="1"/>
  <c r="H7" i="1"/>
  <c r="G7" i="1"/>
  <c r="F7" i="1"/>
  <c r="E7" i="1"/>
  <c r="O27" i="3" l="1"/>
  <c r="O22" i="3"/>
  <c r="O17" i="3"/>
  <c r="O7" i="3"/>
  <c r="R7" i="3" s="1"/>
  <c r="O32" i="2"/>
  <c r="O27" i="2"/>
  <c r="O22" i="2"/>
  <c r="O12" i="2"/>
  <c r="O7" i="2"/>
  <c r="O27" i="1"/>
  <c r="R27" i="1" s="1"/>
  <c r="O22" i="1"/>
  <c r="O17" i="1"/>
  <c r="O12" i="1"/>
  <c r="O7" i="1"/>
  <c r="R7" i="4"/>
  <c r="D27" i="4"/>
  <c r="D29" i="4" s="1"/>
  <c r="L12" i="3"/>
  <c r="L12" i="2"/>
  <c r="E34" i="3"/>
  <c r="E36" i="3" s="1"/>
  <c r="D34" i="2"/>
  <c r="D36" i="2" s="1"/>
  <c r="L12" i="1"/>
  <c r="L7" i="1"/>
  <c r="F27" i="1"/>
  <c r="F29" i="1" s="1"/>
  <c r="L16" i="4" l="1"/>
  <c r="O31" i="4"/>
  <c r="L16" i="3"/>
  <c r="O31" i="3"/>
  <c r="O36" i="2"/>
  <c r="L16" i="2"/>
  <c r="L16" i="1"/>
  <c r="O31" i="1"/>
  <c r="R12" i="3"/>
  <c r="R22" i="3"/>
  <c r="G27" i="2"/>
  <c r="G29" i="2" s="1"/>
  <c r="C41" i="2"/>
  <c r="F13" i="2"/>
  <c r="F15" i="2" s="1"/>
  <c r="U27" i="1"/>
  <c r="U7" i="1"/>
  <c r="H6" i="3"/>
  <c r="H8" i="3" s="1"/>
  <c r="G13" i="3"/>
  <c r="G15" i="3" s="1"/>
  <c r="C34" i="3"/>
  <c r="C36" i="3" s="1"/>
  <c r="G20" i="3"/>
  <c r="G22" i="3" s="1"/>
  <c r="H20" i="3"/>
  <c r="H22" i="3" s="1"/>
  <c r="I6" i="3"/>
  <c r="I8" i="3" s="1"/>
  <c r="E27" i="3"/>
  <c r="E29" i="3" s="1"/>
  <c r="G27" i="3"/>
  <c r="G29" i="3" s="1"/>
  <c r="H27" i="3"/>
  <c r="H29" i="3" s="1"/>
  <c r="C20" i="3"/>
  <c r="C22" i="3" s="1"/>
  <c r="D34" i="3"/>
  <c r="D36" i="3" s="1"/>
  <c r="C13" i="3"/>
  <c r="C15" i="3" s="1"/>
  <c r="D13" i="3"/>
  <c r="D15" i="3" s="1"/>
  <c r="F20" i="3"/>
  <c r="F22" i="3" s="1"/>
  <c r="D6" i="3"/>
  <c r="D8" i="3" s="1"/>
  <c r="H6" i="4"/>
  <c r="H8" i="4" s="1"/>
  <c r="G20" i="4"/>
  <c r="G22" i="4" s="1"/>
  <c r="D34" i="4"/>
  <c r="D36" i="4" s="1"/>
  <c r="D20" i="4"/>
  <c r="D22" i="4" s="1"/>
  <c r="H27" i="4"/>
  <c r="H29" i="4" s="1"/>
  <c r="F20" i="4"/>
  <c r="F22" i="4" s="1"/>
  <c r="F34" i="4"/>
  <c r="F36" i="4" s="1"/>
  <c r="C13" i="4"/>
  <c r="C15" i="4" s="1"/>
  <c r="E27" i="4"/>
  <c r="E29" i="4" s="1"/>
  <c r="G34" i="4"/>
  <c r="G36" i="4" s="1"/>
  <c r="G6" i="4"/>
  <c r="G8" i="4" s="1"/>
  <c r="C27" i="4"/>
  <c r="C29" i="4" s="1"/>
  <c r="I13" i="4"/>
  <c r="I15" i="4" s="1"/>
  <c r="F27" i="4"/>
  <c r="F29" i="4" s="1"/>
  <c r="H34" i="4"/>
  <c r="H36" i="4" s="1"/>
  <c r="I6" i="4"/>
  <c r="I8" i="4" s="1"/>
  <c r="R12" i="4"/>
  <c r="G27" i="4"/>
  <c r="G29" i="4" s="1"/>
  <c r="D13" i="4"/>
  <c r="D15" i="4" s="1"/>
  <c r="H20" i="4"/>
  <c r="H22" i="4" s="1"/>
  <c r="I27" i="4"/>
  <c r="I29" i="4" s="1"/>
  <c r="U7" i="4"/>
  <c r="E13" i="4"/>
  <c r="E15" i="4" s="1"/>
  <c r="I20" i="4"/>
  <c r="I22" i="4" s="1"/>
  <c r="F6" i="4"/>
  <c r="F8" i="4" s="1"/>
  <c r="G13" i="4"/>
  <c r="G15" i="4" s="1"/>
  <c r="C34" i="4"/>
  <c r="C36" i="4" s="1"/>
  <c r="U22" i="3"/>
  <c r="U7" i="3"/>
  <c r="U27" i="2"/>
  <c r="R27" i="2"/>
  <c r="R17" i="2"/>
  <c r="R17" i="1"/>
  <c r="R7" i="1"/>
  <c r="R22" i="4"/>
  <c r="U22" i="4"/>
  <c r="F13" i="4"/>
  <c r="F15" i="4" s="1"/>
  <c r="C20" i="4"/>
  <c r="C22" i="4" s="1"/>
  <c r="E34" i="4"/>
  <c r="E36" i="4" s="1"/>
  <c r="H13" i="4"/>
  <c r="H15" i="4" s="1"/>
  <c r="E20" i="4"/>
  <c r="E22" i="4" s="1"/>
  <c r="H13" i="3"/>
  <c r="H15" i="3" s="1"/>
  <c r="C27" i="3"/>
  <c r="C29" i="3" s="1"/>
  <c r="E6" i="3"/>
  <c r="E8" i="3" s="1"/>
  <c r="I13" i="3"/>
  <c r="I15" i="3" s="1"/>
  <c r="D27" i="3"/>
  <c r="D29" i="3" s="1"/>
  <c r="F6" i="3"/>
  <c r="F8" i="3" s="1"/>
  <c r="G6" i="3"/>
  <c r="G8" i="3" s="1"/>
  <c r="E13" i="3"/>
  <c r="E15" i="3" s="1"/>
  <c r="I27" i="3"/>
  <c r="I29" i="3" s="1"/>
  <c r="D20" i="3"/>
  <c r="D22" i="3" s="1"/>
  <c r="F13" i="3"/>
  <c r="F15" i="3" s="1"/>
  <c r="E20" i="3"/>
  <c r="E22" i="3" s="1"/>
  <c r="I20" i="3"/>
  <c r="I22" i="3" s="1"/>
  <c r="F27" i="3"/>
  <c r="F29" i="3" s="1"/>
  <c r="H6" i="2"/>
  <c r="H8" i="2" s="1"/>
  <c r="C20" i="2"/>
  <c r="C22" i="2" s="1"/>
  <c r="I27" i="2"/>
  <c r="I29" i="2" s="1"/>
  <c r="H34" i="2"/>
  <c r="H36" i="2" s="1"/>
  <c r="I6" i="2"/>
  <c r="I8" i="2" s="1"/>
  <c r="D20" i="2"/>
  <c r="D22" i="2" s="1"/>
  <c r="I34" i="2"/>
  <c r="I36" i="2" s="1"/>
  <c r="H27" i="2"/>
  <c r="H29" i="2" s="1"/>
  <c r="R7" i="2"/>
  <c r="E20" i="2"/>
  <c r="E22" i="2" s="1"/>
  <c r="E34" i="2"/>
  <c r="E36" i="2" s="1"/>
  <c r="C13" i="2"/>
  <c r="C15" i="2" s="1"/>
  <c r="I20" i="2"/>
  <c r="I22" i="2" s="1"/>
  <c r="F34" i="2"/>
  <c r="F36" i="2" s="1"/>
  <c r="D13" i="2"/>
  <c r="D15" i="2" s="1"/>
  <c r="G34" i="2"/>
  <c r="G36" i="2" s="1"/>
  <c r="E13" i="2"/>
  <c r="E15" i="2" s="1"/>
  <c r="F27" i="2"/>
  <c r="F29" i="2" s="1"/>
  <c r="U7" i="2"/>
  <c r="G13" i="2"/>
  <c r="G15" i="2" s="1"/>
  <c r="C27" i="2"/>
  <c r="C29" i="2" s="1"/>
  <c r="F20" i="2"/>
  <c r="F22" i="2" s="1"/>
  <c r="H13" i="2"/>
  <c r="H15" i="2" s="1"/>
  <c r="G20" i="2"/>
  <c r="G22" i="2" s="1"/>
  <c r="D27" i="2"/>
  <c r="D29" i="2" s="1"/>
  <c r="C34" i="2"/>
  <c r="C36" i="2" s="1"/>
  <c r="I13" i="2"/>
  <c r="I15" i="2" s="1"/>
  <c r="H20" i="2"/>
  <c r="H22" i="2" s="1"/>
  <c r="E27" i="2"/>
  <c r="E29" i="2" s="1"/>
  <c r="D34" i="1"/>
  <c r="D36" i="1" s="1"/>
  <c r="E34" i="1"/>
  <c r="E36" i="1" s="1"/>
  <c r="F34" i="1"/>
  <c r="F36" i="1" s="1"/>
  <c r="C34" i="1"/>
  <c r="C36" i="1" s="1"/>
  <c r="G34" i="1"/>
  <c r="G36" i="1" s="1"/>
  <c r="G27" i="1"/>
  <c r="G29" i="1" s="1"/>
  <c r="E6" i="1"/>
  <c r="E8" i="1" s="1"/>
  <c r="H27" i="1"/>
  <c r="H29" i="1" s="1"/>
  <c r="H20" i="1"/>
  <c r="H22" i="1" s="1"/>
  <c r="F20" i="1"/>
  <c r="F22" i="1" s="1"/>
  <c r="G13" i="1"/>
  <c r="G15" i="1" s="1"/>
  <c r="G6" i="1"/>
  <c r="G8" i="1" s="1"/>
  <c r="I20" i="1"/>
  <c r="I22" i="1" s="1"/>
  <c r="I13" i="1"/>
  <c r="I15" i="1" s="1"/>
  <c r="C27" i="1"/>
  <c r="C29" i="1" s="1"/>
  <c r="I6" i="1"/>
  <c r="I8" i="1" s="1"/>
  <c r="C20" i="1"/>
  <c r="C22" i="1" s="1"/>
  <c r="D27" i="1"/>
  <c r="D29" i="1" s="1"/>
  <c r="D13" i="1"/>
  <c r="D15" i="1" s="1"/>
  <c r="E13" i="1"/>
  <c r="E15" i="1" s="1"/>
  <c r="F13" i="1"/>
  <c r="F15" i="1" s="1"/>
  <c r="G20" i="1"/>
  <c r="G22" i="1" s="1"/>
  <c r="F6" i="1"/>
  <c r="F8" i="1" s="1"/>
  <c r="I27" i="1"/>
  <c r="I29" i="1" s="1"/>
  <c r="H13" i="1"/>
  <c r="H15" i="1" s="1"/>
  <c r="H6" i="1"/>
  <c r="H8" i="1" s="1"/>
  <c r="C13" i="1"/>
  <c r="C15" i="1" s="1"/>
  <c r="D20" i="1"/>
  <c r="D22" i="1" s="1"/>
  <c r="E27" i="1"/>
  <c r="E29" i="1" s="1"/>
  <c r="E20" i="1"/>
  <c r="E22" i="1" s="1"/>
  <c r="O26" i="4" l="1"/>
  <c r="L11" i="4"/>
  <c r="L6" i="4"/>
  <c r="O16" i="4"/>
  <c r="O11" i="4"/>
  <c r="L6" i="3"/>
  <c r="L6" i="2"/>
  <c r="O26" i="2"/>
  <c r="O21" i="2"/>
  <c r="O16" i="2"/>
  <c r="O11" i="2"/>
  <c r="O6" i="2"/>
  <c r="L11" i="3"/>
  <c r="O21" i="4"/>
  <c r="O6" i="4"/>
  <c r="R26" i="4"/>
  <c r="O11" i="3"/>
  <c r="O26" i="3"/>
  <c r="O21" i="3"/>
  <c r="O16" i="3"/>
  <c r="O6" i="3"/>
  <c r="U26" i="4"/>
  <c r="U26" i="3"/>
  <c r="R26" i="3"/>
  <c r="C43" i="2"/>
  <c r="O31" i="2" s="1"/>
  <c r="R31" i="2"/>
  <c r="U31" i="2"/>
  <c r="O26" i="1"/>
  <c r="L11" i="1"/>
  <c r="O11" i="1"/>
  <c r="O16" i="1"/>
  <c r="O21" i="1"/>
  <c r="L6" i="1"/>
  <c r="O6" i="1"/>
  <c r="R31" i="1"/>
  <c r="U31" i="1"/>
  <c r="L11" i="2" l="1"/>
  <c r="L15" i="2" s="1"/>
  <c r="R21" i="4"/>
  <c r="L15" i="4"/>
  <c r="R6" i="4"/>
  <c r="O30" i="4"/>
  <c r="L15" i="3"/>
  <c r="R6" i="3"/>
  <c r="O30" i="3"/>
  <c r="O35" i="2"/>
  <c r="R16" i="1"/>
  <c r="O30" i="1"/>
  <c r="L15" i="1"/>
  <c r="R11" i="4"/>
  <c r="R16" i="2"/>
  <c r="U26" i="2"/>
  <c r="R26" i="2"/>
  <c r="U26" i="1"/>
  <c r="R26" i="1"/>
  <c r="U6" i="1"/>
  <c r="R6" i="1"/>
  <c r="U21" i="3"/>
  <c r="R21" i="3"/>
  <c r="R11" i="3"/>
  <c r="U6" i="3"/>
  <c r="U21" i="4"/>
  <c r="U6" i="4"/>
  <c r="U6" i="2"/>
  <c r="R6" i="2"/>
  <c r="U25" i="4" l="1"/>
  <c r="R25" i="4"/>
  <c r="R25" i="3"/>
  <c r="U25" i="3"/>
  <c r="R30" i="2"/>
  <c r="U30" i="2"/>
  <c r="R30" i="1"/>
  <c r="U30" i="1"/>
</calcChain>
</file>

<file path=xl/sharedStrings.xml><?xml version="1.0" encoding="utf-8"?>
<sst xmlns="http://schemas.openxmlformats.org/spreadsheetml/2006/main" count="535" uniqueCount="131">
  <si>
    <t>Variable hours</t>
  </si>
  <si>
    <t>Tax year start</t>
  </si>
  <si>
    <t>Tax year end</t>
  </si>
  <si>
    <t>Furlough start date</t>
  </si>
  <si>
    <t>Employee start date</t>
  </si>
  <si>
    <t>Hours worked in tax year</t>
  </si>
  <si>
    <t>Days in averaging period</t>
  </si>
  <si>
    <t>Avg Daily hours</t>
  </si>
  <si>
    <t>Avg daily hours 2019/20</t>
  </si>
  <si>
    <t>Monthly</t>
  </si>
  <si>
    <t>Weekly</t>
  </si>
  <si>
    <t>Fortnightly</t>
  </si>
  <si>
    <t>Four weekly</t>
  </si>
  <si>
    <t>Mon</t>
  </si>
  <si>
    <t>Tue</t>
  </si>
  <si>
    <t>Wed</t>
  </si>
  <si>
    <t>Thu</t>
  </si>
  <si>
    <t>Fri</t>
  </si>
  <si>
    <t>Sat</t>
  </si>
  <si>
    <t>Sun</t>
  </si>
  <si>
    <t>Week 13</t>
  </si>
  <si>
    <t>Tax Month 3*</t>
  </si>
  <si>
    <t>(1-5 Jul)</t>
  </si>
  <si>
    <t>Tax Week 13*</t>
  </si>
  <si>
    <t>Tax Weeks 13-14*</t>
  </si>
  <si>
    <t>(1-12 Jul)</t>
  </si>
  <si>
    <t>Tax Weeks 13-16*</t>
  </si>
  <si>
    <t>(1-26 Jul)</t>
  </si>
  <si>
    <t>Avg hours 2019/20</t>
  </si>
  <si>
    <t>Normal hours</t>
  </si>
  <si>
    <t>Hours worked 2019/20</t>
  </si>
  <si>
    <t>Actual hours</t>
  </si>
  <si>
    <t>Tax Month 4*</t>
  </si>
  <si>
    <t>(6-31 Jul)</t>
  </si>
  <si>
    <t>Tax Week 14</t>
  </si>
  <si>
    <t>(6-12 Jul)</t>
  </si>
  <si>
    <t>Week 14</t>
  </si>
  <si>
    <t>Total</t>
  </si>
  <si>
    <t>Tax Week 15</t>
  </si>
  <si>
    <t>(13-19 Jul)</t>
  </si>
  <si>
    <t>Tax Weeks 15-16</t>
  </si>
  <si>
    <t>(13-26 Jul)</t>
  </si>
  <si>
    <t>Week 15</t>
  </si>
  <si>
    <t>Tax Week 16</t>
  </si>
  <si>
    <t>(20-26 Jul)</t>
  </si>
  <si>
    <t>Tax Week 17*</t>
  </si>
  <si>
    <t>(27-31 Jul)</t>
  </si>
  <si>
    <t>Tax Weeks 17-18*</t>
  </si>
  <si>
    <t>(25-31 Jul)</t>
  </si>
  <si>
    <t>Tax Weeks 17-20*</t>
  </si>
  <si>
    <t>Week 16</t>
  </si>
  <si>
    <t>Normal  hours</t>
  </si>
  <si>
    <t>Week 17</t>
  </si>
  <si>
    <t>(1-5 Aug)</t>
  </si>
  <si>
    <t>(1-2 Aug)</t>
  </si>
  <si>
    <t>(1-9 Aug)</t>
  </si>
  <si>
    <t>(1-23 Aug)</t>
  </si>
  <si>
    <t>Tax Month 5*</t>
  </si>
  <si>
    <t>(6-31 Aug)</t>
  </si>
  <si>
    <t>Tax Week 18</t>
  </si>
  <si>
    <t>(3-9 Aug)</t>
  </si>
  <si>
    <t>Week 18</t>
  </si>
  <si>
    <t>Tax Week 19</t>
  </si>
  <si>
    <t>(10-16 Aug)</t>
  </si>
  <si>
    <t>Tax Weeks 19-20</t>
  </si>
  <si>
    <t>(10-23 Aug)</t>
  </si>
  <si>
    <t>Week 19</t>
  </si>
  <si>
    <t>Tax Week 20</t>
  </si>
  <si>
    <t>(17-23 Aug)</t>
  </si>
  <si>
    <t>Tax Week 21</t>
  </si>
  <si>
    <t>(24-30 Aug)</t>
  </si>
  <si>
    <t>Tax Weeks 21-22*</t>
  </si>
  <si>
    <t>(24-31 Aug)</t>
  </si>
  <si>
    <t>Tax Weeks 21-24*</t>
  </si>
  <si>
    <t>Week 20</t>
  </si>
  <si>
    <t>Tax Week 22*</t>
  </si>
  <si>
    <t>(31 Aug)</t>
  </si>
  <si>
    <t>Week 21</t>
  </si>
  <si>
    <t>Week 22</t>
  </si>
  <si>
    <t>(1-5 Sep)</t>
  </si>
  <si>
    <t>(1-6 Sep)</t>
  </si>
  <si>
    <t>(1-20 Sep)</t>
  </si>
  <si>
    <t>Tax Month 6*</t>
  </si>
  <si>
    <t>(6-30 Sep)</t>
  </si>
  <si>
    <t>Tax Week 23</t>
  </si>
  <si>
    <t>(7-13 Sep)</t>
  </si>
  <si>
    <t>Tax Weeks 23-24</t>
  </si>
  <si>
    <t>(7-20 Sep)</t>
  </si>
  <si>
    <t>Week 23</t>
  </si>
  <si>
    <t>Tax Week 24</t>
  </si>
  <si>
    <t>(14-20 Sep)</t>
  </si>
  <si>
    <t>Week 24</t>
  </si>
  <si>
    <t>Tax Week 25</t>
  </si>
  <si>
    <t>(21-27 Sep)</t>
  </si>
  <si>
    <t>Tax Weeks 25-26*</t>
  </si>
  <si>
    <t>(21-30 Sep)</t>
  </si>
  <si>
    <t>Tax Weeks 25-28*</t>
  </si>
  <si>
    <t>Tax Week 26*</t>
  </si>
  <si>
    <t>(28-30 Sep)</t>
  </si>
  <si>
    <t>Week 25</t>
  </si>
  <si>
    <t>Week 26</t>
  </si>
  <si>
    <t>(1-5 Oct)</t>
  </si>
  <si>
    <t>(1-4 Oct)</t>
  </si>
  <si>
    <t>(1-18 Oct)</t>
  </si>
  <si>
    <t>Tax Month 7*</t>
  </si>
  <si>
    <t>(6-31 Oct)</t>
  </si>
  <si>
    <t>Tax Week 27</t>
  </si>
  <si>
    <t>(5-11 Oct)</t>
  </si>
  <si>
    <t>Tax Weeks 27-28</t>
  </si>
  <si>
    <t>(5-18 Oct)</t>
  </si>
  <si>
    <t>Week 27</t>
  </si>
  <si>
    <t>Tax Week 28</t>
  </si>
  <si>
    <t>(12-18 Oct)</t>
  </si>
  <si>
    <t>Week 28</t>
  </si>
  <si>
    <t>Tax Week 29</t>
  </si>
  <si>
    <t>(19-25 Oct)</t>
  </si>
  <si>
    <t>Tax Weeks 29-30*</t>
  </si>
  <si>
    <t>(19-31 Oct)</t>
  </si>
  <si>
    <t>Tax Weeks 29-32*</t>
  </si>
  <si>
    <t>Tax Week 30*</t>
  </si>
  <si>
    <t>(26-31 Oct)</t>
  </si>
  <si>
    <t>Week 29</t>
  </si>
  <si>
    <t>Week 30</t>
  </si>
  <si>
    <t>How to use this tracker:</t>
  </si>
  <si>
    <r>
      <t xml:space="preserve">1. Enter </t>
    </r>
    <r>
      <rPr>
        <b/>
        <sz val="11"/>
        <color theme="1"/>
        <rFont val="Calibri"/>
        <family val="2"/>
        <scheme val="minor"/>
      </rPr>
      <t xml:space="preserve">Furlough start date, Employee start date </t>
    </r>
    <r>
      <rPr>
        <sz val="11"/>
        <color theme="1"/>
        <rFont val="Calibri"/>
        <family val="2"/>
        <scheme val="minor"/>
      </rPr>
      <t xml:space="preserve">and </t>
    </r>
    <r>
      <rPr>
        <b/>
        <sz val="11"/>
        <color theme="1"/>
        <rFont val="Calibri"/>
        <family val="2"/>
        <scheme val="minor"/>
      </rPr>
      <t>Hours worked in tax year</t>
    </r>
  </si>
  <si>
    <t>(if after 06/04/19)</t>
  </si>
  <si>
    <r>
      <t xml:space="preserve">4. Check the </t>
    </r>
    <r>
      <rPr>
        <b/>
        <sz val="11"/>
        <color theme="1"/>
        <rFont val="Calibri"/>
        <family val="2"/>
        <scheme val="minor"/>
      </rPr>
      <t>Normal/Actual hours</t>
    </r>
    <r>
      <rPr>
        <sz val="11"/>
        <color theme="1"/>
        <rFont val="Calibri"/>
        <family val="2"/>
        <scheme val="minor"/>
      </rPr>
      <t xml:space="preserve"> breakdown by tax period for relevant pay frequency</t>
    </r>
  </si>
  <si>
    <r>
      <t xml:space="preserve">2. Enter </t>
    </r>
    <r>
      <rPr>
        <b/>
        <sz val="11"/>
        <color theme="1"/>
        <rFont val="Calibri"/>
        <family val="2"/>
        <scheme val="minor"/>
      </rPr>
      <t>Hours worked (2019/20)</t>
    </r>
    <r>
      <rPr>
        <sz val="11"/>
        <color theme="1"/>
        <rFont val="Calibri"/>
        <family val="2"/>
        <scheme val="minor"/>
      </rPr>
      <t xml:space="preserve"> in the same period in 2019/20 for the relevant claim period</t>
    </r>
  </si>
  <si>
    <t>Flexible furlough tracker - Variable hours</t>
  </si>
  <si>
    <r>
      <t xml:space="preserve">3. Enter </t>
    </r>
    <r>
      <rPr>
        <b/>
        <sz val="11"/>
        <color theme="1"/>
        <rFont val="Calibri"/>
        <family val="2"/>
        <scheme val="minor"/>
      </rPr>
      <t xml:space="preserve">Actual hours </t>
    </r>
    <r>
      <rPr>
        <sz val="11"/>
        <color theme="1"/>
        <rFont val="Calibri"/>
        <family val="2"/>
        <scheme val="minor"/>
      </rPr>
      <t>worked each day in the relevant claim period</t>
    </r>
  </si>
  <si>
    <r>
      <rPr>
        <b/>
        <sz val="11"/>
        <color theme="1"/>
        <rFont val="Calibri"/>
        <family val="2"/>
        <scheme val="minor"/>
      </rPr>
      <t>Disclaimer:</t>
    </r>
    <r>
      <rPr>
        <sz val="11"/>
        <color theme="1"/>
        <rFont val="Calibri"/>
        <family val="2"/>
        <scheme val="minor"/>
      </rPr>
      <t xml:space="preserve"> We've designed this tracker to help you record normal and actual hours for flexibly furloughed employees and assist with entering this information in the Job Retention Scheme Module. As this is general guidance, no guarantees can be made concerning its suitability for your particular needs. It's your responsibility to check that all information used to calculate your CJRS claim is accurate and in line with the guidance from HMRC.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</si>
</sst>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u/>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47">
    <xf numFmtId="0" fontId="0" fillId="0" borderId="0" xfId="0"/>
    <xf numFmtId="0" fontId="0" fillId="0" borderId="0" xfId="0" applyAlignment="1">
      <alignment horizontal="center"/>
    </xf>
    <xf numFmtId="0" fontId="0" fillId="2" borderId="0" xfId="0" applyFill="1" applyAlignment="1">
      <alignment horizontal="center"/>
    </xf>
    <xf numFmtId="2" fontId="0" fillId="0" borderId="0" xfId="0" applyNumberFormat="1" applyAlignment="1">
      <alignment horizontal="center"/>
    </xf>
    <xf numFmtId="2" fontId="0" fillId="2" borderId="0" xfId="0" applyNumberFormat="1" applyFill="1" applyAlignment="1">
      <alignment horizontal="center"/>
    </xf>
    <xf numFmtId="0" fontId="0" fillId="0" borderId="0" xfId="0" applyFill="1"/>
    <xf numFmtId="0" fontId="0" fillId="0" borderId="0" xfId="0" applyFill="1" applyAlignment="1">
      <alignment horizontal="center"/>
    </xf>
    <xf numFmtId="0" fontId="1" fillId="0" borderId="0" xfId="0" applyFont="1"/>
    <xf numFmtId="16" fontId="0" fillId="0" borderId="0" xfId="0" applyNumberFormat="1" applyAlignment="1">
      <alignment horizontal="center"/>
    </xf>
    <xf numFmtId="16" fontId="0" fillId="0" borderId="0" xfId="0" applyNumberFormat="1" applyFill="1" applyAlignment="1">
      <alignment horizontal="center"/>
    </xf>
    <xf numFmtId="0" fontId="2" fillId="0" borderId="0" xfId="0" applyFont="1"/>
    <xf numFmtId="2" fontId="0" fillId="3" borderId="0" xfId="0" applyNumberFormat="1" applyFill="1" applyAlignment="1">
      <alignment horizontal="center"/>
    </xf>
    <xf numFmtId="0" fontId="1" fillId="0" borderId="1" xfId="0" applyFont="1" applyBorder="1"/>
    <xf numFmtId="0" fontId="0" fillId="0" borderId="3" xfId="0" applyBorder="1"/>
    <xf numFmtId="0" fontId="0" fillId="0" borderId="3" xfId="0" applyBorder="1" applyAlignment="1">
      <alignment horizontal="center"/>
    </xf>
    <xf numFmtId="0" fontId="0" fillId="0" borderId="5" xfId="0" applyBorder="1"/>
    <xf numFmtId="0" fontId="0" fillId="0" borderId="3" xfId="0" applyBorder="1" applyAlignment="1">
      <alignment horizontal="left"/>
    </xf>
    <xf numFmtId="0" fontId="1" fillId="0" borderId="2"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2" fontId="0" fillId="0" borderId="0" xfId="0" applyNumberFormat="1" applyFill="1" applyAlignment="1">
      <alignment horizontal="center"/>
    </xf>
    <xf numFmtId="2" fontId="0" fillId="4" borderId="0" xfId="0" applyNumberFormat="1" applyFill="1" applyAlignment="1">
      <alignment horizontal="center"/>
    </xf>
    <xf numFmtId="0" fontId="0" fillId="0" borderId="0" xfId="0" applyBorder="1"/>
    <xf numFmtId="0" fontId="1" fillId="0" borderId="0" xfId="0" applyFont="1" applyBorder="1" applyAlignment="1">
      <alignment horizontal="center"/>
    </xf>
    <xf numFmtId="0" fontId="0" fillId="0" borderId="0" xfId="0" applyNumberFormat="1" applyAlignment="1">
      <alignment horizontal="center"/>
    </xf>
    <xf numFmtId="0" fontId="1" fillId="0" borderId="2" xfId="0" applyNumberFormat="1" applyFont="1" applyBorder="1" applyAlignment="1">
      <alignment horizontal="center"/>
    </xf>
    <xf numFmtId="0" fontId="0" fillId="0" borderId="4" xfId="0" applyNumberFormat="1" applyBorder="1" applyAlignment="1">
      <alignment horizontal="center"/>
    </xf>
    <xf numFmtId="0" fontId="0" fillId="0" borderId="6" xfId="0" applyNumberFormat="1" applyBorder="1" applyAlignment="1">
      <alignment horizontal="center"/>
    </xf>
    <xf numFmtId="0" fontId="0" fillId="0" borderId="2" xfId="0" applyNumberFormat="1" applyBorder="1" applyAlignment="1">
      <alignment horizontal="center"/>
    </xf>
    <xf numFmtId="0" fontId="1" fillId="0" borderId="0" xfId="0" applyFont="1" applyAlignment="1">
      <alignment horizontal="center"/>
    </xf>
    <xf numFmtId="0" fontId="0" fillId="5" borderId="0" xfId="0" applyFill="1" applyBorder="1"/>
    <xf numFmtId="0" fontId="0" fillId="5" borderId="1" xfId="0" applyFill="1" applyBorder="1"/>
    <xf numFmtId="0" fontId="0" fillId="5" borderId="7" xfId="0" applyFill="1" applyBorder="1"/>
    <xf numFmtId="0" fontId="0" fillId="5" borderId="2" xfId="0" applyFill="1" applyBorder="1"/>
    <xf numFmtId="0" fontId="0" fillId="5" borderId="3" xfId="0" applyFill="1" applyBorder="1"/>
    <xf numFmtId="0" fontId="0" fillId="5" borderId="4" xfId="0" applyFill="1" applyBorder="1"/>
    <xf numFmtId="0" fontId="0" fillId="5" borderId="5" xfId="0" applyFill="1" applyBorder="1"/>
    <xf numFmtId="0" fontId="0" fillId="5" borderId="8" xfId="0" applyFill="1" applyBorder="1"/>
    <xf numFmtId="0" fontId="0" fillId="5" borderId="6" xfId="0" applyFill="1" applyBorder="1"/>
    <xf numFmtId="0" fontId="0" fillId="0" borderId="0" xfId="0" applyFill="1" applyBorder="1"/>
    <xf numFmtId="14" fontId="0" fillId="0" borderId="0" xfId="0" applyNumberFormat="1" applyFill="1" applyAlignment="1">
      <alignment horizontal="center"/>
    </xf>
    <xf numFmtId="14" fontId="0" fillId="3" borderId="0" xfId="0" applyNumberFormat="1" applyFill="1" applyAlignment="1">
      <alignment horizontal="center"/>
    </xf>
    <xf numFmtId="14" fontId="0" fillId="0" borderId="0" xfId="0" applyNumberFormat="1" applyFont="1" applyAlignment="1">
      <alignment horizontal="center"/>
    </xf>
    <xf numFmtId="0" fontId="0" fillId="0" borderId="0" xfId="0" applyFont="1" applyAlignment="1">
      <alignment horizontal="center"/>
    </xf>
    <xf numFmtId="0" fontId="0" fillId="3" borderId="0" xfId="0" applyFill="1" applyAlignment="1">
      <alignment horizontal="center"/>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FDADF-B37C-4C8B-B8DB-753F570623BE}">
  <sheetPr>
    <pageSetUpPr fitToPage="1"/>
  </sheetPr>
  <dimension ref="A1:O16"/>
  <sheetViews>
    <sheetView tabSelected="1" zoomScaleNormal="100" workbookViewId="0">
      <selection activeCell="B8" sqref="B8"/>
    </sheetView>
  </sheetViews>
  <sheetFormatPr defaultRowHeight="15" x14ac:dyDescent="0.25"/>
  <cols>
    <col min="1" max="1" width="23.28515625" bestFit="1" customWidth="1"/>
    <col min="2" max="2" width="11.5703125" style="1" bestFit="1" customWidth="1"/>
  </cols>
  <sheetData>
    <row r="1" spans="1:15" ht="45" customHeight="1" x14ac:dyDescent="0.25">
      <c r="A1" s="46" t="s">
        <v>130</v>
      </c>
      <c r="B1" s="46"/>
      <c r="C1" s="46"/>
      <c r="D1" s="46"/>
      <c r="E1" s="46"/>
      <c r="F1" s="46"/>
      <c r="G1" s="46"/>
      <c r="H1" s="46"/>
      <c r="I1" s="46"/>
      <c r="J1" s="46"/>
      <c r="K1" s="46"/>
      <c r="L1" s="46"/>
      <c r="M1" s="46"/>
      <c r="N1" s="46"/>
    </row>
    <row r="3" spans="1:15" x14ac:dyDescent="0.25">
      <c r="A3" s="10" t="s">
        <v>128</v>
      </c>
    </row>
    <row r="4" spans="1:15" x14ac:dyDescent="0.25">
      <c r="B4" s="41"/>
    </row>
    <row r="5" spans="1:15" x14ac:dyDescent="0.25">
      <c r="A5" t="s">
        <v>1</v>
      </c>
      <c r="B5" s="42">
        <v>43561</v>
      </c>
      <c r="E5" s="32" t="s">
        <v>123</v>
      </c>
      <c r="F5" s="33"/>
      <c r="G5" s="33"/>
      <c r="H5" s="33"/>
      <c r="I5" s="33"/>
      <c r="J5" s="33"/>
      <c r="K5" s="33"/>
      <c r="L5" s="33"/>
      <c r="M5" s="34"/>
      <c r="O5" s="40"/>
    </row>
    <row r="6" spans="1:15" x14ac:dyDescent="0.25">
      <c r="A6" t="s">
        <v>2</v>
      </c>
      <c r="B6" s="42">
        <v>43926</v>
      </c>
      <c r="E6" s="35" t="s">
        <v>124</v>
      </c>
      <c r="F6" s="31"/>
      <c r="G6" s="31"/>
      <c r="H6" s="31"/>
      <c r="I6" s="31"/>
      <c r="J6" s="31"/>
      <c r="K6" s="31"/>
      <c r="L6" s="31"/>
      <c r="M6" s="36"/>
      <c r="O6" s="40"/>
    </row>
    <row r="7" spans="1:15" x14ac:dyDescent="0.25">
      <c r="B7" s="43"/>
      <c r="E7" s="35" t="s">
        <v>127</v>
      </c>
      <c r="F7" s="31"/>
      <c r="G7" s="31"/>
      <c r="H7" s="31"/>
      <c r="I7" s="31"/>
      <c r="J7" s="31"/>
      <c r="K7" s="31"/>
      <c r="L7" s="31"/>
      <c r="M7" s="36"/>
      <c r="O7" s="40"/>
    </row>
    <row r="8" spans="1:15" x14ac:dyDescent="0.25">
      <c r="A8" s="7" t="s">
        <v>3</v>
      </c>
      <c r="B8" s="43"/>
      <c r="E8" s="35" t="s">
        <v>129</v>
      </c>
      <c r="F8" s="31"/>
      <c r="G8" s="31"/>
      <c r="H8" s="31"/>
      <c r="I8" s="31"/>
      <c r="J8" s="31"/>
      <c r="K8" s="31"/>
      <c r="L8" s="31"/>
      <c r="M8" s="36"/>
      <c r="O8" s="40"/>
    </row>
    <row r="9" spans="1:15" x14ac:dyDescent="0.25">
      <c r="A9" s="7" t="s">
        <v>4</v>
      </c>
      <c r="B9" s="43"/>
      <c r="C9" t="s">
        <v>125</v>
      </c>
      <c r="E9" s="37" t="s">
        <v>126</v>
      </c>
      <c r="F9" s="38"/>
      <c r="G9" s="38"/>
      <c r="H9" s="38"/>
      <c r="I9" s="38"/>
      <c r="J9" s="38"/>
      <c r="K9" s="38"/>
      <c r="L9" s="38"/>
      <c r="M9" s="39"/>
      <c r="O9" s="40"/>
    </row>
    <row r="11" spans="1:15" x14ac:dyDescent="0.25">
      <c r="A11" s="7" t="s">
        <v>5</v>
      </c>
      <c r="B11" s="44">
        <v>0</v>
      </c>
    </row>
    <row r="12" spans="1:15" x14ac:dyDescent="0.25">
      <c r="A12" s="7"/>
      <c r="B12" s="30"/>
    </row>
    <row r="13" spans="1:15" x14ac:dyDescent="0.25">
      <c r="A13" t="s">
        <v>6</v>
      </c>
      <c r="B13" s="45">
        <f>MIN((B6-B5+1),(B8-B5),(B6-B9+1),(B8-B9))</f>
        <v>-43561</v>
      </c>
    </row>
    <row r="15" spans="1:15" x14ac:dyDescent="0.25">
      <c r="A15" t="s">
        <v>7</v>
      </c>
      <c r="B15" s="11">
        <f>B11/B13</f>
        <v>0</v>
      </c>
    </row>
    <row r="16" spans="1:15" x14ac:dyDescent="0.25">
      <c r="B16" s="3"/>
    </row>
  </sheetData>
  <mergeCells count="1">
    <mergeCell ref="A1:N1"/>
  </mergeCells>
  <pageMargins left="0.7" right="0.7" top="0.75" bottom="0.75" header="0.3" footer="0.3"/>
  <pageSetup paperSize="9" scale="9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18D84-ED4C-4520-8F50-7419C96F1F20}">
  <sheetPr>
    <pageSetUpPr fitToPage="1"/>
  </sheetPr>
  <dimension ref="A1:U37"/>
  <sheetViews>
    <sheetView zoomScaleNormal="100" workbookViewId="0">
      <selection activeCell="B7" sqref="B7"/>
    </sheetView>
  </sheetViews>
  <sheetFormatPr defaultRowHeight="15" x14ac:dyDescent="0.25"/>
  <cols>
    <col min="1" max="1" width="22.85546875" bestFit="1" customWidth="1"/>
    <col min="2" max="8" width="9.140625" style="1"/>
    <col min="11" max="11" width="13.140625" bestFit="1" customWidth="1"/>
    <col min="12" max="12" width="10" style="25" bestFit="1" customWidth="1"/>
    <col min="14" max="14" width="13.140625" bestFit="1" customWidth="1"/>
    <col min="15" max="15" width="10.28515625" style="25" bestFit="1" customWidth="1"/>
    <col min="17" max="17" width="17" bestFit="1" customWidth="1"/>
    <col min="18" max="18" width="10.28515625" style="1" bestFit="1" customWidth="1"/>
    <col min="20" max="20" width="17" bestFit="1" customWidth="1"/>
    <col min="21" max="21" width="10.28515625" style="1" bestFit="1" customWidth="1"/>
  </cols>
  <sheetData>
    <row r="1" spans="1:21" x14ac:dyDescent="0.25">
      <c r="A1" s="10" t="s">
        <v>0</v>
      </c>
    </row>
    <row r="2" spans="1:21" x14ac:dyDescent="0.25">
      <c r="A2" t="s">
        <v>8</v>
      </c>
      <c r="B2" s="11">
        <f>'Avg hours'!B15</f>
        <v>0</v>
      </c>
    </row>
    <row r="3" spans="1:21" x14ac:dyDescent="0.25">
      <c r="K3" s="12" t="s">
        <v>9</v>
      </c>
      <c r="L3" s="26"/>
      <c r="M3" s="7"/>
      <c r="N3" s="12" t="s">
        <v>10</v>
      </c>
      <c r="O3" s="26"/>
      <c r="P3" s="7"/>
      <c r="Q3" s="12" t="s">
        <v>11</v>
      </c>
      <c r="R3" s="17"/>
      <c r="S3" s="7"/>
      <c r="T3" s="12" t="s">
        <v>12</v>
      </c>
      <c r="U3" s="20"/>
    </row>
    <row r="4" spans="1:21" x14ac:dyDescent="0.25">
      <c r="C4" s="1" t="s">
        <v>13</v>
      </c>
      <c r="D4" s="1" t="s">
        <v>14</v>
      </c>
      <c r="E4" s="1" t="s">
        <v>15</v>
      </c>
      <c r="F4" s="1" t="s">
        <v>16</v>
      </c>
      <c r="G4" s="1" t="s">
        <v>17</v>
      </c>
      <c r="H4" s="1" t="s">
        <v>18</v>
      </c>
      <c r="I4" s="1" t="s">
        <v>19</v>
      </c>
      <c r="J4" s="1"/>
      <c r="K4" s="13"/>
      <c r="L4" s="27"/>
      <c r="N4" s="13"/>
      <c r="O4" s="27"/>
      <c r="Q4" s="13"/>
      <c r="R4" s="18"/>
      <c r="T4" s="13"/>
      <c r="U4" s="18"/>
    </row>
    <row r="5" spans="1:21" x14ac:dyDescent="0.25">
      <c r="B5" s="30" t="s">
        <v>20</v>
      </c>
      <c r="C5" s="2"/>
      <c r="D5" s="2"/>
      <c r="E5" s="8">
        <v>44013</v>
      </c>
      <c r="F5" s="8">
        <v>44014</v>
      </c>
      <c r="G5" s="8">
        <v>44015</v>
      </c>
      <c r="H5" s="8">
        <v>44016</v>
      </c>
      <c r="I5" s="8">
        <v>44017</v>
      </c>
      <c r="K5" s="13" t="s">
        <v>21</v>
      </c>
      <c r="L5" s="27" t="s">
        <v>22</v>
      </c>
      <c r="N5" s="16" t="s">
        <v>23</v>
      </c>
      <c r="O5" s="27" t="s">
        <v>22</v>
      </c>
      <c r="Q5" s="13" t="s">
        <v>24</v>
      </c>
      <c r="R5" s="18" t="s">
        <v>25</v>
      </c>
      <c r="T5" s="13" t="s">
        <v>26</v>
      </c>
      <c r="U5" s="18" t="s">
        <v>27</v>
      </c>
    </row>
    <row r="6" spans="1:21" x14ac:dyDescent="0.25">
      <c r="A6" t="s">
        <v>28</v>
      </c>
      <c r="B6" s="6"/>
      <c r="C6" s="2"/>
      <c r="D6" s="2"/>
      <c r="E6" s="11">
        <f>B2</f>
        <v>0</v>
      </c>
      <c r="F6" s="11">
        <f>B2</f>
        <v>0</v>
      </c>
      <c r="G6" s="11">
        <f>B2</f>
        <v>0</v>
      </c>
      <c r="H6" s="11">
        <f>B2</f>
        <v>0</v>
      </c>
      <c r="I6" s="11">
        <f>B2</f>
        <v>0</v>
      </c>
      <c r="K6" s="13" t="s">
        <v>29</v>
      </c>
      <c r="L6" s="27">
        <f>ROUND(SUM(E8:I8),0)</f>
        <v>0</v>
      </c>
      <c r="N6" s="13" t="s">
        <v>29</v>
      </c>
      <c r="O6" s="27">
        <f>ROUND(SUM(C8:I8),0)</f>
        <v>0</v>
      </c>
      <c r="Q6" s="13" t="s">
        <v>29</v>
      </c>
      <c r="R6" s="18">
        <f>O6+O11</f>
        <v>0</v>
      </c>
      <c r="T6" s="13" t="s">
        <v>29</v>
      </c>
      <c r="U6" s="18">
        <f>O6+O11+O16+O21</f>
        <v>0</v>
      </c>
    </row>
    <row r="7" spans="1:21" x14ac:dyDescent="0.25">
      <c r="A7" s="7" t="s">
        <v>30</v>
      </c>
      <c r="B7" s="24">
        <v>0</v>
      </c>
      <c r="C7" s="2"/>
      <c r="D7" s="2"/>
      <c r="E7" s="21">
        <f>B7/7</f>
        <v>0</v>
      </c>
      <c r="F7" s="21">
        <f>B7/7</f>
        <v>0</v>
      </c>
      <c r="G7" s="21">
        <f>B7/7</f>
        <v>0</v>
      </c>
      <c r="H7" s="21">
        <f>B7/7</f>
        <v>0</v>
      </c>
      <c r="I7" s="21">
        <f>B7/7</f>
        <v>0</v>
      </c>
      <c r="K7" s="13" t="s">
        <v>31</v>
      </c>
      <c r="L7" s="27">
        <f>SUM(E9:I9)</f>
        <v>0</v>
      </c>
      <c r="N7" s="13" t="s">
        <v>31</v>
      </c>
      <c r="O7" s="27">
        <f>SUM(C9:I9)</f>
        <v>0</v>
      </c>
      <c r="Q7" s="13" t="s">
        <v>31</v>
      </c>
      <c r="R7" s="18">
        <f>O7+O12</f>
        <v>0</v>
      </c>
      <c r="T7" s="13" t="s">
        <v>31</v>
      </c>
      <c r="U7" s="18">
        <f>O7+O12+O17+O22</f>
        <v>0</v>
      </c>
    </row>
    <row r="8" spans="1:21" x14ac:dyDescent="0.25">
      <c r="A8" t="s">
        <v>29</v>
      </c>
      <c r="B8" s="23"/>
      <c r="C8" s="2"/>
      <c r="D8" s="2"/>
      <c r="E8" s="22">
        <f>MAX(E6,E7)</f>
        <v>0</v>
      </c>
      <c r="F8" s="22">
        <f t="shared" ref="F8:I8" si="0">MAX(F6,F7)</f>
        <v>0</v>
      </c>
      <c r="G8" s="22">
        <f t="shared" si="0"/>
        <v>0</v>
      </c>
      <c r="H8" s="22">
        <f t="shared" si="0"/>
        <v>0</v>
      </c>
      <c r="I8" s="22">
        <f t="shared" si="0"/>
        <v>0</v>
      </c>
      <c r="K8" s="13"/>
      <c r="L8" s="27"/>
      <c r="N8" s="13"/>
      <c r="O8" s="27"/>
      <c r="Q8" s="13"/>
      <c r="R8" s="18"/>
      <c r="T8" s="13"/>
      <c r="U8" s="18"/>
    </row>
    <row r="9" spans="1:21" x14ac:dyDescent="0.25">
      <c r="A9" t="s">
        <v>31</v>
      </c>
      <c r="B9" s="23"/>
      <c r="C9" s="2"/>
      <c r="D9" s="2"/>
      <c r="E9" s="1">
        <v>0</v>
      </c>
      <c r="F9" s="1">
        <v>0</v>
      </c>
      <c r="G9" s="1">
        <v>0</v>
      </c>
      <c r="H9" s="1">
        <v>0</v>
      </c>
      <c r="I9" s="1">
        <v>0</v>
      </c>
      <c r="K9" s="13"/>
      <c r="L9" s="27"/>
      <c r="N9" s="13"/>
      <c r="O9" s="27"/>
      <c r="Q9" s="13"/>
      <c r="R9" s="18"/>
      <c r="T9" s="13"/>
      <c r="U9" s="18"/>
    </row>
    <row r="10" spans="1:21" x14ac:dyDescent="0.25">
      <c r="A10" s="5"/>
      <c r="B10" s="23"/>
      <c r="C10" s="6"/>
      <c r="D10" s="6"/>
      <c r="E10" s="3"/>
      <c r="F10" s="3"/>
      <c r="G10" s="3"/>
      <c r="H10" s="3"/>
      <c r="I10" s="3"/>
      <c r="K10" s="13" t="s">
        <v>32</v>
      </c>
      <c r="L10" s="27" t="s">
        <v>33</v>
      </c>
      <c r="N10" s="16" t="s">
        <v>34</v>
      </c>
      <c r="O10" s="27" t="s">
        <v>35</v>
      </c>
      <c r="Q10" s="13"/>
      <c r="R10" s="18"/>
      <c r="T10" s="13"/>
      <c r="U10" s="18"/>
    </row>
    <row r="11" spans="1:21" x14ac:dyDescent="0.25">
      <c r="B11" s="23"/>
      <c r="C11" s="1" t="s">
        <v>13</v>
      </c>
      <c r="D11" s="1" t="s">
        <v>14</v>
      </c>
      <c r="E11" s="1" t="s">
        <v>15</v>
      </c>
      <c r="F11" s="1" t="s">
        <v>16</v>
      </c>
      <c r="G11" s="1" t="s">
        <v>17</v>
      </c>
      <c r="H11" s="1" t="s">
        <v>18</v>
      </c>
      <c r="I11" s="1" t="s">
        <v>19</v>
      </c>
      <c r="K11" s="13" t="s">
        <v>29</v>
      </c>
      <c r="L11" s="27">
        <f>ROUND(SUM(C15:I15,C22:I22,C29:I29,C36:G36),0)</f>
        <v>0</v>
      </c>
      <c r="N11" s="13" t="s">
        <v>29</v>
      </c>
      <c r="O11" s="27">
        <f>ROUND(SUM(C15:I15),0)</f>
        <v>0</v>
      </c>
      <c r="Q11" s="13"/>
      <c r="R11" s="18"/>
      <c r="T11" s="13"/>
      <c r="U11" s="18"/>
    </row>
    <row r="12" spans="1:21" x14ac:dyDescent="0.25">
      <c r="B12" s="30" t="s">
        <v>36</v>
      </c>
      <c r="C12" s="8">
        <v>44018</v>
      </c>
      <c r="D12" s="8">
        <v>44019</v>
      </c>
      <c r="E12" s="8">
        <v>44020</v>
      </c>
      <c r="F12" s="8">
        <v>44021</v>
      </c>
      <c r="G12" s="8">
        <v>44022</v>
      </c>
      <c r="H12" s="8">
        <v>44023</v>
      </c>
      <c r="I12" s="8">
        <v>44024</v>
      </c>
      <c r="K12" s="13" t="s">
        <v>31</v>
      </c>
      <c r="L12" s="27">
        <f>SUM(C16:I16,C23:I23,C30:I30,C37:G37)</f>
        <v>0</v>
      </c>
      <c r="N12" s="13" t="s">
        <v>31</v>
      </c>
      <c r="O12" s="27">
        <f>SUM(C16:I16)</f>
        <v>0</v>
      </c>
      <c r="Q12" s="13"/>
      <c r="R12" s="18"/>
      <c r="T12" s="13"/>
      <c r="U12" s="18"/>
    </row>
    <row r="13" spans="1:21" x14ac:dyDescent="0.25">
      <c r="A13" t="s">
        <v>28</v>
      </c>
      <c r="B13" s="23"/>
      <c r="C13" s="11">
        <f>B2</f>
        <v>0</v>
      </c>
      <c r="D13" s="11">
        <f>B2</f>
        <v>0</v>
      </c>
      <c r="E13" s="11">
        <f>B2</f>
        <v>0</v>
      </c>
      <c r="F13" s="11">
        <f>B2</f>
        <v>0</v>
      </c>
      <c r="G13" s="11">
        <f>B2</f>
        <v>0</v>
      </c>
      <c r="H13" s="11">
        <f>B2</f>
        <v>0</v>
      </c>
      <c r="I13" s="11">
        <f>B2</f>
        <v>0</v>
      </c>
      <c r="K13" s="13"/>
      <c r="L13" s="27"/>
      <c r="N13" s="13"/>
      <c r="O13" s="27"/>
      <c r="Q13" s="13"/>
      <c r="R13" s="18"/>
      <c r="T13" s="13"/>
      <c r="U13" s="18"/>
    </row>
    <row r="14" spans="1:21" x14ac:dyDescent="0.25">
      <c r="A14" s="7" t="s">
        <v>30</v>
      </c>
      <c r="B14" s="24">
        <v>0</v>
      </c>
      <c r="C14" s="21">
        <f>B14/7</f>
        <v>0</v>
      </c>
      <c r="D14" s="21">
        <f>B14/7</f>
        <v>0</v>
      </c>
      <c r="E14" s="21">
        <f>B14/7</f>
        <v>0</v>
      </c>
      <c r="F14" s="21">
        <f>B14/7</f>
        <v>0</v>
      </c>
      <c r="G14" s="21">
        <f>B14/7</f>
        <v>0</v>
      </c>
      <c r="H14" s="21">
        <f>B14/7</f>
        <v>0</v>
      </c>
      <c r="I14" s="21">
        <f>B14/7</f>
        <v>0</v>
      </c>
      <c r="K14" s="13" t="s">
        <v>37</v>
      </c>
      <c r="L14" s="27"/>
      <c r="N14" s="13"/>
      <c r="O14" s="27"/>
      <c r="Q14" s="13"/>
      <c r="R14" s="18"/>
      <c r="T14" s="13"/>
      <c r="U14" s="18"/>
    </row>
    <row r="15" spans="1:21" x14ac:dyDescent="0.25">
      <c r="A15" t="s">
        <v>29</v>
      </c>
      <c r="B15"/>
      <c r="C15" s="22">
        <f t="shared" ref="C15:D15" si="1">MAX(C13,C14)</f>
        <v>0</v>
      </c>
      <c r="D15" s="22">
        <f t="shared" si="1"/>
        <v>0</v>
      </c>
      <c r="E15" s="22">
        <f>MAX(E13,E14)</f>
        <v>0</v>
      </c>
      <c r="F15" s="22">
        <f t="shared" ref="F15" si="2">MAX(F13,F14)</f>
        <v>0</v>
      </c>
      <c r="G15" s="22">
        <f t="shared" ref="G15" si="3">MAX(G13,G14)</f>
        <v>0</v>
      </c>
      <c r="H15" s="22">
        <f t="shared" ref="H15" si="4">MAX(H13,H14)</f>
        <v>0</v>
      </c>
      <c r="I15" s="22">
        <f t="shared" ref="I15" si="5">MAX(I13,I14)</f>
        <v>0</v>
      </c>
      <c r="K15" s="14" t="s">
        <v>29</v>
      </c>
      <c r="L15" s="27">
        <f>L6+L11</f>
        <v>0</v>
      </c>
      <c r="N15" s="16" t="s">
        <v>38</v>
      </c>
      <c r="O15" s="27" t="s">
        <v>39</v>
      </c>
      <c r="Q15" s="13" t="s">
        <v>40</v>
      </c>
      <c r="R15" s="18" t="s">
        <v>41</v>
      </c>
      <c r="T15" s="13"/>
      <c r="U15" s="18"/>
    </row>
    <row r="16" spans="1:21" x14ac:dyDescent="0.25">
      <c r="A16" t="s">
        <v>31</v>
      </c>
      <c r="B16"/>
      <c r="C16" s="1">
        <v>0</v>
      </c>
      <c r="D16" s="1">
        <v>0</v>
      </c>
      <c r="E16" s="1">
        <v>0</v>
      </c>
      <c r="F16" s="1">
        <v>0</v>
      </c>
      <c r="G16" s="1">
        <v>0</v>
      </c>
      <c r="H16" s="1">
        <v>0</v>
      </c>
      <c r="I16" s="1">
        <v>0</v>
      </c>
      <c r="K16" s="15" t="s">
        <v>31</v>
      </c>
      <c r="L16" s="28">
        <f>L7+L12</f>
        <v>0</v>
      </c>
      <c r="N16" s="13" t="s">
        <v>29</v>
      </c>
      <c r="O16" s="27">
        <f>ROUND(SUM(C22:I22),0)</f>
        <v>0</v>
      </c>
      <c r="Q16" s="13" t="s">
        <v>29</v>
      </c>
      <c r="R16" s="18">
        <f>O16+O21</f>
        <v>0</v>
      </c>
      <c r="T16" s="13"/>
      <c r="U16" s="18"/>
    </row>
    <row r="17" spans="1:21" x14ac:dyDescent="0.25">
      <c r="B17"/>
      <c r="C17" s="3"/>
      <c r="D17" s="3"/>
      <c r="E17" s="3"/>
      <c r="F17" s="3"/>
      <c r="G17" s="3"/>
      <c r="H17" s="3"/>
      <c r="I17" s="3"/>
      <c r="N17" s="13" t="s">
        <v>31</v>
      </c>
      <c r="O17" s="27">
        <f>SUM(C23:I23)</f>
        <v>0</v>
      </c>
      <c r="Q17" s="13" t="s">
        <v>31</v>
      </c>
      <c r="R17" s="18">
        <f>O17+O22</f>
        <v>0</v>
      </c>
      <c r="T17" s="13"/>
      <c r="U17" s="18"/>
    </row>
    <row r="18" spans="1:21" x14ac:dyDescent="0.25">
      <c r="B18"/>
      <c r="C18" s="1" t="s">
        <v>13</v>
      </c>
      <c r="D18" s="1" t="s">
        <v>14</v>
      </c>
      <c r="E18" s="1" t="s">
        <v>15</v>
      </c>
      <c r="F18" s="1" t="s">
        <v>16</v>
      </c>
      <c r="G18" s="1" t="s">
        <v>17</v>
      </c>
      <c r="H18" s="1" t="s">
        <v>18</v>
      </c>
      <c r="I18" s="1" t="s">
        <v>19</v>
      </c>
      <c r="N18" s="13"/>
      <c r="O18" s="27"/>
      <c r="Q18" s="13"/>
      <c r="R18" s="18"/>
      <c r="T18" s="13"/>
      <c r="U18" s="18"/>
    </row>
    <row r="19" spans="1:21" x14ac:dyDescent="0.25">
      <c r="B19" s="30" t="s">
        <v>42</v>
      </c>
      <c r="C19" s="8">
        <v>44025</v>
      </c>
      <c r="D19" s="8">
        <v>44026</v>
      </c>
      <c r="E19" s="8">
        <v>44027</v>
      </c>
      <c r="F19" s="8">
        <v>44028</v>
      </c>
      <c r="G19" s="8">
        <v>44029</v>
      </c>
      <c r="H19" s="8">
        <v>44030</v>
      </c>
      <c r="I19" s="8">
        <v>44031</v>
      </c>
      <c r="N19" s="13"/>
      <c r="O19" s="27"/>
      <c r="Q19" s="13"/>
      <c r="R19" s="18"/>
      <c r="T19" s="13"/>
      <c r="U19" s="18"/>
    </row>
    <row r="20" spans="1:21" x14ac:dyDescent="0.25">
      <c r="A20" t="s">
        <v>28</v>
      </c>
      <c r="B20"/>
      <c r="C20" s="11">
        <f>B2</f>
        <v>0</v>
      </c>
      <c r="D20" s="11">
        <f>B2</f>
        <v>0</v>
      </c>
      <c r="E20" s="11">
        <f>B2</f>
        <v>0</v>
      </c>
      <c r="F20" s="11">
        <f>B2</f>
        <v>0</v>
      </c>
      <c r="G20" s="11">
        <f>B2</f>
        <v>0</v>
      </c>
      <c r="H20" s="11">
        <f>B2</f>
        <v>0</v>
      </c>
      <c r="I20" s="11">
        <f>B2</f>
        <v>0</v>
      </c>
      <c r="N20" s="16" t="s">
        <v>43</v>
      </c>
      <c r="O20" s="27" t="s">
        <v>44</v>
      </c>
      <c r="Q20" s="13"/>
      <c r="R20" s="18"/>
      <c r="T20" s="13"/>
      <c r="U20" s="18"/>
    </row>
    <row r="21" spans="1:21" x14ac:dyDescent="0.25">
      <c r="A21" s="7" t="s">
        <v>30</v>
      </c>
      <c r="B21" s="24">
        <v>0</v>
      </c>
      <c r="C21" s="21">
        <f>B21/7</f>
        <v>0</v>
      </c>
      <c r="D21" s="21">
        <f>B21/7</f>
        <v>0</v>
      </c>
      <c r="E21" s="21">
        <f>B21/7</f>
        <v>0</v>
      </c>
      <c r="F21" s="21">
        <f>B21/7</f>
        <v>0</v>
      </c>
      <c r="G21" s="21">
        <f>B21/7</f>
        <v>0</v>
      </c>
      <c r="H21" s="21">
        <f>B21/7</f>
        <v>0</v>
      </c>
      <c r="I21" s="21">
        <f>B21/7</f>
        <v>0</v>
      </c>
      <c r="N21" s="13" t="s">
        <v>29</v>
      </c>
      <c r="O21" s="27">
        <f>ROUND(SUM(C29:I29),0)</f>
        <v>0</v>
      </c>
      <c r="Q21" s="13"/>
      <c r="R21" s="18"/>
      <c r="T21" s="13"/>
      <c r="U21" s="18"/>
    </row>
    <row r="22" spans="1:21" x14ac:dyDescent="0.25">
      <c r="A22" t="s">
        <v>29</v>
      </c>
      <c r="B22"/>
      <c r="C22" s="22">
        <f t="shared" ref="C22" si="6">MAX(C20,C21)</f>
        <v>0</v>
      </c>
      <c r="D22" s="22">
        <f t="shared" ref="D22" si="7">MAX(D20,D21)</f>
        <v>0</v>
      </c>
      <c r="E22" s="22">
        <f>MAX(E20,E21)</f>
        <v>0</v>
      </c>
      <c r="F22" s="22">
        <f t="shared" ref="F22" si="8">MAX(F20,F21)</f>
        <v>0</v>
      </c>
      <c r="G22" s="22">
        <f t="shared" ref="G22" si="9">MAX(G20,G21)</f>
        <v>0</v>
      </c>
      <c r="H22" s="22">
        <f t="shared" ref="H22" si="10">MAX(H20,H21)</f>
        <v>0</v>
      </c>
      <c r="I22" s="22">
        <f t="shared" ref="I22" si="11">MAX(I20,I21)</f>
        <v>0</v>
      </c>
      <c r="N22" s="13" t="s">
        <v>31</v>
      </c>
      <c r="O22" s="27">
        <f>SUM(C30:I30)</f>
        <v>0</v>
      </c>
      <c r="Q22" s="13"/>
      <c r="R22" s="18"/>
      <c r="T22" s="13"/>
      <c r="U22" s="18"/>
    </row>
    <row r="23" spans="1:21" x14ac:dyDescent="0.25">
      <c r="A23" t="s">
        <v>31</v>
      </c>
      <c r="B23"/>
      <c r="C23" s="1">
        <v>0</v>
      </c>
      <c r="D23" s="1">
        <v>0</v>
      </c>
      <c r="E23" s="1">
        <v>0</v>
      </c>
      <c r="F23" s="1">
        <v>0</v>
      </c>
      <c r="G23" s="1">
        <v>0</v>
      </c>
      <c r="H23" s="1">
        <v>0</v>
      </c>
      <c r="I23" s="1">
        <v>0</v>
      </c>
      <c r="N23" s="13"/>
      <c r="O23" s="27"/>
      <c r="Q23" s="13"/>
      <c r="R23" s="18"/>
      <c r="T23" s="13"/>
      <c r="U23" s="18"/>
    </row>
    <row r="24" spans="1:21" x14ac:dyDescent="0.25">
      <c r="B24"/>
      <c r="C24" s="3"/>
      <c r="D24" s="3"/>
      <c r="E24" s="3"/>
      <c r="F24" s="3"/>
      <c r="G24" s="3"/>
      <c r="H24" s="3"/>
      <c r="I24" s="3"/>
      <c r="N24" s="13"/>
      <c r="O24" s="27"/>
      <c r="Q24" s="13"/>
      <c r="R24" s="18"/>
      <c r="T24" s="13"/>
      <c r="U24" s="18"/>
    </row>
    <row r="25" spans="1:21" x14ac:dyDescent="0.25">
      <c r="B25"/>
      <c r="C25" s="1" t="s">
        <v>13</v>
      </c>
      <c r="D25" s="1" t="s">
        <v>14</v>
      </c>
      <c r="E25" s="1" t="s">
        <v>15</v>
      </c>
      <c r="F25" s="1" t="s">
        <v>16</v>
      </c>
      <c r="G25" s="1" t="s">
        <v>17</v>
      </c>
      <c r="H25" s="1" t="s">
        <v>18</v>
      </c>
      <c r="I25" s="1" t="s">
        <v>19</v>
      </c>
      <c r="N25" s="16" t="s">
        <v>45</v>
      </c>
      <c r="O25" s="27" t="s">
        <v>46</v>
      </c>
      <c r="Q25" s="13" t="s">
        <v>47</v>
      </c>
      <c r="R25" s="18" t="s">
        <v>48</v>
      </c>
      <c r="T25" s="13" t="s">
        <v>49</v>
      </c>
      <c r="U25" s="18" t="s">
        <v>46</v>
      </c>
    </row>
    <row r="26" spans="1:21" x14ac:dyDescent="0.25">
      <c r="B26" s="30" t="s">
        <v>50</v>
      </c>
      <c r="C26" s="8">
        <v>44032</v>
      </c>
      <c r="D26" s="8">
        <v>44033</v>
      </c>
      <c r="E26" s="8">
        <v>44034</v>
      </c>
      <c r="F26" s="8">
        <v>44035</v>
      </c>
      <c r="G26" s="8">
        <v>44036</v>
      </c>
      <c r="H26" s="8">
        <v>44037</v>
      </c>
      <c r="I26" s="8">
        <v>44038</v>
      </c>
      <c r="N26" s="13" t="s">
        <v>29</v>
      </c>
      <c r="O26" s="27">
        <f>ROUND(SUM(C36:I36),0)</f>
        <v>0</v>
      </c>
      <c r="Q26" s="13" t="s">
        <v>29</v>
      </c>
      <c r="R26" s="18">
        <f>O26</f>
        <v>0</v>
      </c>
      <c r="T26" s="13" t="s">
        <v>51</v>
      </c>
      <c r="U26" s="18">
        <f>O26</f>
        <v>0</v>
      </c>
    </row>
    <row r="27" spans="1:21" x14ac:dyDescent="0.25">
      <c r="A27" t="s">
        <v>28</v>
      </c>
      <c r="B27"/>
      <c r="C27" s="11">
        <f>B2</f>
        <v>0</v>
      </c>
      <c r="D27" s="11">
        <f>B2</f>
        <v>0</v>
      </c>
      <c r="E27" s="11">
        <f>B2</f>
        <v>0</v>
      </c>
      <c r="F27" s="11">
        <f>B2</f>
        <v>0</v>
      </c>
      <c r="G27" s="11">
        <f>B2</f>
        <v>0</v>
      </c>
      <c r="H27" s="11">
        <f>B2</f>
        <v>0</v>
      </c>
      <c r="I27" s="11">
        <f>B2</f>
        <v>0</v>
      </c>
      <c r="N27" s="13" t="s">
        <v>31</v>
      </c>
      <c r="O27" s="27">
        <f>SUM(C37:I37)</f>
        <v>0</v>
      </c>
      <c r="Q27" s="13" t="s">
        <v>31</v>
      </c>
      <c r="R27" s="18">
        <f>O27</f>
        <v>0</v>
      </c>
      <c r="T27" s="13" t="s">
        <v>31</v>
      </c>
      <c r="U27" s="18">
        <f>O27</f>
        <v>0</v>
      </c>
    </row>
    <row r="28" spans="1:21" x14ac:dyDescent="0.25">
      <c r="A28" s="7" t="s">
        <v>30</v>
      </c>
      <c r="B28" s="24">
        <v>0</v>
      </c>
      <c r="C28" s="21">
        <f>B28/7</f>
        <v>0</v>
      </c>
      <c r="D28" s="21">
        <f>B28/7</f>
        <v>0</v>
      </c>
      <c r="E28" s="21">
        <f>B28/7</f>
        <v>0</v>
      </c>
      <c r="F28" s="21">
        <f>B28/7</f>
        <v>0</v>
      </c>
      <c r="G28" s="21">
        <f>B28/7</f>
        <v>0</v>
      </c>
      <c r="H28" s="21">
        <f>B28/7</f>
        <v>0</v>
      </c>
      <c r="I28" s="21">
        <f>B28/7</f>
        <v>0</v>
      </c>
      <c r="N28" s="13"/>
      <c r="O28" s="27"/>
      <c r="Q28" s="13"/>
      <c r="R28" s="18"/>
      <c r="T28" s="13"/>
      <c r="U28" s="18"/>
    </row>
    <row r="29" spans="1:21" x14ac:dyDescent="0.25">
      <c r="A29" t="s">
        <v>29</v>
      </c>
      <c r="B29"/>
      <c r="C29" s="22">
        <f t="shared" ref="C29" si="12">MAX(C27,C28)</f>
        <v>0</v>
      </c>
      <c r="D29" s="22">
        <f t="shared" ref="D29" si="13">MAX(D27,D28)</f>
        <v>0</v>
      </c>
      <c r="E29" s="22">
        <f>MAX(E27,E28)</f>
        <v>0</v>
      </c>
      <c r="F29" s="22">
        <f t="shared" ref="F29" si="14">MAX(F27,F28)</f>
        <v>0</v>
      </c>
      <c r="G29" s="22">
        <f t="shared" ref="G29" si="15">MAX(G27,G28)</f>
        <v>0</v>
      </c>
      <c r="H29" s="22">
        <f t="shared" ref="H29" si="16">MAX(H27,H28)</f>
        <v>0</v>
      </c>
      <c r="I29" s="22">
        <f t="shared" ref="I29" si="17">MAX(I27,I28)</f>
        <v>0</v>
      </c>
      <c r="N29" s="13" t="s">
        <v>37</v>
      </c>
      <c r="O29" s="27"/>
      <c r="Q29" s="13" t="s">
        <v>37</v>
      </c>
      <c r="R29" s="18"/>
      <c r="T29" s="13" t="s">
        <v>37</v>
      </c>
      <c r="U29" s="18"/>
    </row>
    <row r="30" spans="1:21" x14ac:dyDescent="0.25">
      <c r="A30" t="s">
        <v>31</v>
      </c>
      <c r="B30"/>
      <c r="C30" s="1">
        <v>0</v>
      </c>
      <c r="D30" s="1">
        <v>0</v>
      </c>
      <c r="E30" s="1">
        <v>0</v>
      </c>
      <c r="F30" s="1">
        <v>0</v>
      </c>
      <c r="G30" s="1">
        <v>0</v>
      </c>
      <c r="H30" s="1">
        <v>0</v>
      </c>
      <c r="I30" s="1">
        <v>0</v>
      </c>
      <c r="N30" s="13" t="s">
        <v>29</v>
      </c>
      <c r="O30" s="27">
        <f>O6+O11+O16+O21+O26</f>
        <v>0</v>
      </c>
      <c r="Q30" s="13" t="s">
        <v>29</v>
      </c>
      <c r="R30" s="18">
        <f>R6+R11+R16+R21+R26</f>
        <v>0</v>
      </c>
      <c r="T30" s="13" t="s">
        <v>29</v>
      </c>
      <c r="U30" s="18">
        <f>U6+U11+U16+U21+U26</f>
        <v>0</v>
      </c>
    </row>
    <row r="31" spans="1:21" x14ac:dyDescent="0.25">
      <c r="B31"/>
      <c r="C31" s="3"/>
      <c r="D31" s="3"/>
      <c r="E31" s="3"/>
      <c r="F31" s="3"/>
      <c r="G31" s="3"/>
      <c r="H31" s="3"/>
      <c r="I31" s="3"/>
      <c r="N31" s="15" t="s">
        <v>31</v>
      </c>
      <c r="O31" s="28">
        <f>O7+O12+O17+O22+O27</f>
        <v>0</v>
      </c>
      <c r="Q31" s="15" t="s">
        <v>31</v>
      </c>
      <c r="R31" s="19">
        <f>R7+R12+R17+R22+R27</f>
        <v>0</v>
      </c>
      <c r="T31" s="15" t="s">
        <v>31</v>
      </c>
      <c r="U31" s="19">
        <f>U7+U12+U17+U22+U27</f>
        <v>0</v>
      </c>
    </row>
    <row r="32" spans="1:21" x14ac:dyDescent="0.25">
      <c r="B32"/>
      <c r="C32" s="1" t="s">
        <v>13</v>
      </c>
      <c r="D32" s="1" t="s">
        <v>14</v>
      </c>
      <c r="E32" s="1" t="s">
        <v>15</v>
      </c>
      <c r="F32" s="1" t="s">
        <v>16</v>
      </c>
      <c r="G32" s="1" t="s">
        <v>17</v>
      </c>
      <c r="H32" s="1" t="s">
        <v>18</v>
      </c>
      <c r="I32" s="1" t="s">
        <v>19</v>
      </c>
    </row>
    <row r="33" spans="1:9" x14ac:dyDescent="0.25">
      <c r="B33" s="30" t="s">
        <v>52</v>
      </c>
      <c r="C33" s="8">
        <v>44039</v>
      </c>
      <c r="D33" s="8">
        <v>44040</v>
      </c>
      <c r="E33" s="8">
        <v>44041</v>
      </c>
      <c r="F33" s="8">
        <v>44042</v>
      </c>
      <c r="G33" s="8">
        <v>44043</v>
      </c>
      <c r="H33" s="2"/>
      <c r="I33" s="2"/>
    </row>
    <row r="34" spans="1:9" x14ac:dyDescent="0.25">
      <c r="A34" t="s">
        <v>28</v>
      </c>
      <c r="B34"/>
      <c r="C34" s="11">
        <f>B2</f>
        <v>0</v>
      </c>
      <c r="D34" s="11">
        <f>B2</f>
        <v>0</v>
      </c>
      <c r="E34" s="11">
        <f>B2</f>
        <v>0</v>
      </c>
      <c r="F34" s="11">
        <f>B2</f>
        <v>0</v>
      </c>
      <c r="G34" s="11">
        <f>B2</f>
        <v>0</v>
      </c>
      <c r="H34" s="4"/>
      <c r="I34" s="4"/>
    </row>
    <row r="35" spans="1:9" x14ac:dyDescent="0.25">
      <c r="A35" s="7" t="s">
        <v>30</v>
      </c>
      <c r="B35" s="24">
        <v>0</v>
      </c>
      <c r="C35" s="21">
        <f>B35/7</f>
        <v>0</v>
      </c>
      <c r="D35" s="21">
        <f>B35/7</f>
        <v>0</v>
      </c>
      <c r="E35" s="21">
        <f>B35/7</f>
        <v>0</v>
      </c>
      <c r="F35" s="21">
        <f>B35/7</f>
        <v>0</v>
      </c>
      <c r="G35" s="21">
        <f>B35/7</f>
        <v>0</v>
      </c>
      <c r="H35" s="4"/>
      <c r="I35" s="4"/>
    </row>
    <row r="36" spans="1:9" x14ac:dyDescent="0.25">
      <c r="A36" t="s">
        <v>29</v>
      </c>
      <c r="B36"/>
      <c r="C36" s="22">
        <f t="shared" ref="C36" si="18">MAX(C34,C35)</f>
        <v>0</v>
      </c>
      <c r="D36" s="22">
        <f t="shared" ref="D36" si="19">MAX(D34,D35)</f>
        <v>0</v>
      </c>
      <c r="E36" s="22">
        <f>MAX(E34,E35)</f>
        <v>0</v>
      </c>
      <c r="F36" s="22">
        <f t="shared" ref="F36" si="20">MAX(F34,F35)</f>
        <v>0</v>
      </c>
      <c r="G36" s="22">
        <f t="shared" ref="G36" si="21">MAX(G34,G35)</f>
        <v>0</v>
      </c>
      <c r="H36" s="4"/>
      <c r="I36" s="4"/>
    </row>
    <row r="37" spans="1:9" x14ac:dyDescent="0.25">
      <c r="A37" t="s">
        <v>31</v>
      </c>
      <c r="B37"/>
      <c r="C37" s="1">
        <v>0</v>
      </c>
      <c r="D37" s="1">
        <v>0</v>
      </c>
      <c r="E37" s="1">
        <v>0</v>
      </c>
      <c r="F37" s="1">
        <v>0</v>
      </c>
      <c r="G37" s="1">
        <v>0</v>
      </c>
      <c r="H37" s="2"/>
      <c r="I37" s="2"/>
    </row>
  </sheetData>
  <pageMargins left="0.7" right="0.7" top="0.75" bottom="0.75" header="0.3" footer="0.3"/>
  <pageSetup paperSize="9" scale="90" fitToWidth="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93F10-78C8-4ED8-BC16-683EE83ABAA3}">
  <sheetPr>
    <pageSetUpPr fitToPage="1"/>
  </sheetPr>
  <dimension ref="A1:U44"/>
  <sheetViews>
    <sheetView zoomScaleNormal="100" workbookViewId="0">
      <selection activeCell="B7" sqref="B7"/>
    </sheetView>
  </sheetViews>
  <sheetFormatPr defaultRowHeight="15" x14ac:dyDescent="0.25"/>
  <cols>
    <col min="1" max="1" width="22.85546875" bestFit="1" customWidth="1"/>
    <col min="2" max="8" width="9.140625" style="1"/>
    <col min="11" max="11" width="13.140625" bestFit="1" customWidth="1"/>
    <col min="12" max="12" width="10" style="25" bestFit="1" customWidth="1"/>
    <col min="14" max="14" width="13.140625" bestFit="1" customWidth="1"/>
    <col min="15" max="15" width="11.140625" style="25" bestFit="1" customWidth="1"/>
    <col min="17" max="17" width="17" bestFit="1" customWidth="1"/>
    <col min="18" max="18" width="11.140625" style="1" bestFit="1" customWidth="1"/>
    <col min="20" max="20" width="17" bestFit="1" customWidth="1"/>
    <col min="21" max="21" width="11.140625" style="1" bestFit="1" customWidth="1"/>
  </cols>
  <sheetData>
    <row r="1" spans="1:21" x14ac:dyDescent="0.25">
      <c r="A1" s="10" t="s">
        <v>0</v>
      </c>
    </row>
    <row r="2" spans="1:21" x14ac:dyDescent="0.25">
      <c r="A2" t="s">
        <v>8</v>
      </c>
      <c r="B2" s="11">
        <f>'Avg hours'!B15</f>
        <v>0</v>
      </c>
    </row>
    <row r="3" spans="1:21" x14ac:dyDescent="0.25">
      <c r="K3" s="12" t="s">
        <v>9</v>
      </c>
      <c r="L3" s="26"/>
      <c r="M3" s="7"/>
      <c r="N3" s="12" t="s">
        <v>10</v>
      </c>
      <c r="O3" s="26"/>
      <c r="P3" s="7"/>
      <c r="Q3" s="12" t="s">
        <v>11</v>
      </c>
      <c r="R3" s="17"/>
      <c r="S3" s="7"/>
      <c r="T3" s="12" t="s">
        <v>12</v>
      </c>
      <c r="U3" s="20"/>
    </row>
    <row r="4" spans="1:21" x14ac:dyDescent="0.25">
      <c r="C4" s="1" t="s">
        <v>13</v>
      </c>
      <c r="D4" s="1" t="s">
        <v>14</v>
      </c>
      <c r="E4" s="1" t="s">
        <v>15</v>
      </c>
      <c r="F4" s="1" t="s">
        <v>16</v>
      </c>
      <c r="G4" s="1" t="s">
        <v>17</v>
      </c>
      <c r="H4" s="1" t="s">
        <v>18</v>
      </c>
      <c r="I4" s="1" t="s">
        <v>19</v>
      </c>
      <c r="K4" s="13"/>
      <c r="L4" s="27"/>
      <c r="N4" s="13"/>
      <c r="O4" s="27"/>
      <c r="Q4" s="13"/>
      <c r="R4" s="18"/>
      <c r="T4" s="13"/>
      <c r="U4" s="18"/>
    </row>
    <row r="5" spans="1:21" x14ac:dyDescent="0.25">
      <c r="B5" s="30" t="s">
        <v>52</v>
      </c>
      <c r="C5" s="2"/>
      <c r="D5" s="2"/>
      <c r="E5" s="2"/>
      <c r="F5" s="2"/>
      <c r="G5" s="2"/>
      <c r="H5" s="8">
        <v>44044</v>
      </c>
      <c r="I5" s="8">
        <v>44045</v>
      </c>
      <c r="K5" s="13" t="s">
        <v>32</v>
      </c>
      <c r="L5" s="27" t="s">
        <v>53</v>
      </c>
      <c r="N5" s="16" t="s">
        <v>45</v>
      </c>
      <c r="O5" s="27" t="s">
        <v>54</v>
      </c>
      <c r="Q5" s="13" t="s">
        <v>47</v>
      </c>
      <c r="R5" s="18" t="s">
        <v>55</v>
      </c>
      <c r="T5" s="13" t="s">
        <v>49</v>
      </c>
      <c r="U5" s="18" t="s">
        <v>56</v>
      </c>
    </row>
    <row r="6" spans="1:21" x14ac:dyDescent="0.25">
      <c r="A6" t="s">
        <v>28</v>
      </c>
      <c r="C6" s="2"/>
      <c r="D6" s="2"/>
      <c r="E6" s="4"/>
      <c r="F6" s="4"/>
      <c r="G6" s="4"/>
      <c r="H6" s="11">
        <f>B2</f>
        <v>0</v>
      </c>
      <c r="I6" s="11">
        <f>B2</f>
        <v>0</v>
      </c>
      <c r="K6" s="13" t="s">
        <v>29</v>
      </c>
      <c r="L6" s="27">
        <f>ROUND(SUM(H8:I8,C15:E15),0)</f>
        <v>0</v>
      </c>
      <c r="N6" s="13" t="s">
        <v>29</v>
      </c>
      <c r="O6" s="27">
        <f>ROUND(SUM(C8:I8),0)</f>
        <v>0</v>
      </c>
      <c r="Q6" s="13" t="s">
        <v>29</v>
      </c>
      <c r="R6" s="18">
        <f>O6+O11</f>
        <v>0</v>
      </c>
      <c r="T6" s="13" t="s">
        <v>29</v>
      </c>
      <c r="U6" s="18">
        <f>O6+O11+O16+O21</f>
        <v>0</v>
      </c>
    </row>
    <row r="7" spans="1:21" x14ac:dyDescent="0.25">
      <c r="A7" s="7" t="s">
        <v>30</v>
      </c>
      <c r="B7" s="24">
        <v>0</v>
      </c>
      <c r="C7" s="4"/>
      <c r="D7" s="4"/>
      <c r="E7" s="4"/>
      <c r="F7" s="4"/>
      <c r="G7" s="4"/>
      <c r="H7" s="21">
        <f>B7/7</f>
        <v>0</v>
      </c>
      <c r="I7" s="21">
        <f>B7/7</f>
        <v>0</v>
      </c>
      <c r="K7" s="13" t="s">
        <v>31</v>
      </c>
      <c r="L7" s="27">
        <f>SUM(H9:I9,C16:E16)</f>
        <v>0</v>
      </c>
      <c r="N7" s="13" t="s">
        <v>31</v>
      </c>
      <c r="O7" s="27">
        <f>SUM(C9:I9)</f>
        <v>0</v>
      </c>
      <c r="Q7" s="13" t="s">
        <v>31</v>
      </c>
      <c r="R7" s="18">
        <f>O7+O12</f>
        <v>0</v>
      </c>
      <c r="T7" s="13" t="s">
        <v>31</v>
      </c>
      <c r="U7" s="18">
        <f>O7+O12+O17+O22</f>
        <v>0</v>
      </c>
    </row>
    <row r="8" spans="1:21" x14ac:dyDescent="0.25">
      <c r="A8" t="s">
        <v>29</v>
      </c>
      <c r="B8"/>
      <c r="C8" s="4"/>
      <c r="D8" s="4"/>
      <c r="E8" s="4"/>
      <c r="F8" s="4"/>
      <c r="G8" s="4"/>
      <c r="H8" s="22">
        <f t="shared" ref="H8:I8" si="0">MAX(H6,H7)</f>
        <v>0</v>
      </c>
      <c r="I8" s="22">
        <f t="shared" si="0"/>
        <v>0</v>
      </c>
      <c r="K8" s="13"/>
      <c r="L8" s="27"/>
      <c r="N8" s="13"/>
      <c r="O8" s="27"/>
      <c r="Q8" s="13"/>
      <c r="R8" s="18"/>
      <c r="T8" s="13"/>
      <c r="U8" s="18"/>
    </row>
    <row r="9" spans="1:21" x14ac:dyDescent="0.25">
      <c r="A9" t="s">
        <v>31</v>
      </c>
      <c r="C9" s="2"/>
      <c r="D9" s="2"/>
      <c r="E9" s="2"/>
      <c r="F9" s="2"/>
      <c r="G9" s="2"/>
      <c r="H9" s="1">
        <v>0</v>
      </c>
      <c r="I9" s="1">
        <v>0</v>
      </c>
      <c r="K9" s="13"/>
      <c r="L9" s="27"/>
      <c r="N9" s="13"/>
      <c r="O9" s="27"/>
      <c r="Q9" s="13"/>
      <c r="R9" s="18"/>
      <c r="T9" s="13"/>
      <c r="U9" s="18"/>
    </row>
    <row r="10" spans="1:21" x14ac:dyDescent="0.25">
      <c r="A10" s="5"/>
      <c r="C10" s="6"/>
      <c r="D10" s="6"/>
      <c r="E10" s="3"/>
      <c r="F10" s="3"/>
      <c r="G10" s="3"/>
      <c r="H10" s="3"/>
      <c r="I10" s="3"/>
      <c r="K10" s="13" t="s">
        <v>57</v>
      </c>
      <c r="L10" s="27" t="s">
        <v>58</v>
      </c>
      <c r="N10" s="16" t="s">
        <v>59</v>
      </c>
      <c r="O10" s="27" t="s">
        <v>60</v>
      </c>
      <c r="Q10" s="13"/>
      <c r="R10" s="18"/>
      <c r="T10" s="13"/>
      <c r="U10" s="18"/>
    </row>
    <row r="11" spans="1:21" x14ac:dyDescent="0.25">
      <c r="C11" s="1" t="s">
        <v>13</v>
      </c>
      <c r="D11" s="1" t="s">
        <v>14</v>
      </c>
      <c r="E11" s="1" t="s">
        <v>15</v>
      </c>
      <c r="F11" s="1" t="s">
        <v>16</v>
      </c>
      <c r="G11" s="1" t="s">
        <v>17</v>
      </c>
      <c r="H11" s="1" t="s">
        <v>18</v>
      </c>
      <c r="I11" s="1" t="s">
        <v>19</v>
      </c>
      <c r="K11" s="13" t="s">
        <v>29</v>
      </c>
      <c r="L11" s="27">
        <f>ROUND(SUM(F15:I15,C22:I22,C29:I29,C36:I36,C43),0)</f>
        <v>0</v>
      </c>
      <c r="N11" s="13" t="s">
        <v>29</v>
      </c>
      <c r="O11" s="27">
        <f>ROUND(SUM(C15:I15),0)</f>
        <v>0</v>
      </c>
      <c r="Q11" s="13"/>
      <c r="R11" s="18"/>
      <c r="T11" s="13"/>
      <c r="U11" s="18"/>
    </row>
    <row r="12" spans="1:21" x14ac:dyDescent="0.25">
      <c r="B12" s="30" t="s">
        <v>61</v>
      </c>
      <c r="C12" s="8">
        <v>44046</v>
      </c>
      <c r="D12" s="8">
        <v>44047</v>
      </c>
      <c r="E12" s="8">
        <v>44048</v>
      </c>
      <c r="F12" s="8">
        <v>44049</v>
      </c>
      <c r="G12" s="8">
        <v>44050</v>
      </c>
      <c r="H12" s="8">
        <v>44051</v>
      </c>
      <c r="I12" s="8">
        <v>44052</v>
      </c>
      <c r="K12" s="13" t="s">
        <v>31</v>
      </c>
      <c r="L12" s="27">
        <f>SUM(F16:I16,C23:I23,C30:I30,C37:I37,C44)</f>
        <v>0</v>
      </c>
      <c r="N12" s="13" t="s">
        <v>31</v>
      </c>
      <c r="O12" s="27">
        <f>SUM(C16:I16)</f>
        <v>0</v>
      </c>
      <c r="Q12" s="13"/>
      <c r="R12" s="18"/>
      <c r="T12" s="13"/>
      <c r="U12" s="18"/>
    </row>
    <row r="13" spans="1:21" x14ac:dyDescent="0.25">
      <c r="A13" t="s">
        <v>28</v>
      </c>
      <c r="C13" s="11">
        <f>B2</f>
        <v>0</v>
      </c>
      <c r="D13" s="11">
        <f>B2</f>
        <v>0</v>
      </c>
      <c r="E13" s="11">
        <f>B2</f>
        <v>0</v>
      </c>
      <c r="F13" s="11">
        <f>B2</f>
        <v>0</v>
      </c>
      <c r="G13" s="11">
        <f>B2</f>
        <v>0</v>
      </c>
      <c r="H13" s="11">
        <f>B2</f>
        <v>0</v>
      </c>
      <c r="I13" s="11">
        <f>B2</f>
        <v>0</v>
      </c>
      <c r="K13" s="13"/>
      <c r="L13" s="27"/>
      <c r="N13" s="13"/>
      <c r="O13" s="27"/>
      <c r="Q13" s="13"/>
      <c r="R13" s="18"/>
      <c r="T13" s="13"/>
      <c r="U13" s="18"/>
    </row>
    <row r="14" spans="1:21" x14ac:dyDescent="0.25">
      <c r="A14" s="7" t="s">
        <v>30</v>
      </c>
      <c r="B14" s="24">
        <v>0</v>
      </c>
      <c r="C14" s="21">
        <f>B14/7</f>
        <v>0</v>
      </c>
      <c r="D14" s="21">
        <f>B14/7</f>
        <v>0</v>
      </c>
      <c r="E14" s="21">
        <f>B14/7</f>
        <v>0</v>
      </c>
      <c r="F14" s="21">
        <f>B14/7</f>
        <v>0</v>
      </c>
      <c r="G14" s="21">
        <f>B14/7</f>
        <v>0</v>
      </c>
      <c r="H14" s="21">
        <f>B14/7</f>
        <v>0</v>
      </c>
      <c r="I14" s="21">
        <f>B14/7</f>
        <v>0</v>
      </c>
      <c r="K14" s="13" t="s">
        <v>37</v>
      </c>
      <c r="L14" s="27"/>
      <c r="N14" s="13"/>
      <c r="O14" s="27"/>
      <c r="Q14" s="13"/>
      <c r="R14" s="18"/>
      <c r="T14" s="13"/>
      <c r="U14" s="18"/>
    </row>
    <row r="15" spans="1:21" x14ac:dyDescent="0.25">
      <c r="A15" t="s">
        <v>29</v>
      </c>
      <c r="B15"/>
      <c r="C15" s="22">
        <f t="shared" ref="C15:D15" si="1">MAX(C13,C14)</f>
        <v>0</v>
      </c>
      <c r="D15" s="22">
        <f t="shared" si="1"/>
        <v>0</v>
      </c>
      <c r="E15" s="22">
        <f>MAX(E13,E14)</f>
        <v>0</v>
      </c>
      <c r="F15" s="22">
        <f t="shared" ref="F15:I15" si="2">MAX(F13,F14)</f>
        <v>0</v>
      </c>
      <c r="G15" s="22">
        <f t="shared" si="2"/>
        <v>0</v>
      </c>
      <c r="H15" s="22">
        <f t="shared" si="2"/>
        <v>0</v>
      </c>
      <c r="I15" s="22">
        <f t="shared" si="2"/>
        <v>0</v>
      </c>
      <c r="K15" s="14" t="s">
        <v>29</v>
      </c>
      <c r="L15" s="27">
        <f>L6+L11</f>
        <v>0</v>
      </c>
      <c r="N15" s="16" t="s">
        <v>62</v>
      </c>
      <c r="O15" s="27" t="s">
        <v>63</v>
      </c>
      <c r="Q15" s="13" t="s">
        <v>64</v>
      </c>
      <c r="R15" s="18" t="s">
        <v>65</v>
      </c>
      <c r="T15" s="13"/>
      <c r="U15" s="18"/>
    </row>
    <row r="16" spans="1:21" x14ac:dyDescent="0.25">
      <c r="A16" t="s">
        <v>31</v>
      </c>
      <c r="C16" s="1">
        <v>0</v>
      </c>
      <c r="D16" s="1">
        <v>0</v>
      </c>
      <c r="E16" s="1">
        <v>0</v>
      </c>
      <c r="F16" s="1">
        <v>0</v>
      </c>
      <c r="G16" s="1">
        <v>0</v>
      </c>
      <c r="H16" s="1">
        <v>0</v>
      </c>
      <c r="I16" s="1">
        <v>0</v>
      </c>
      <c r="K16" s="15" t="s">
        <v>31</v>
      </c>
      <c r="L16" s="28">
        <f>L7+L12</f>
        <v>0</v>
      </c>
      <c r="N16" s="13" t="s">
        <v>29</v>
      </c>
      <c r="O16" s="27">
        <f>ROUND(SUM(C22:I22),0)</f>
        <v>0</v>
      </c>
      <c r="Q16" s="13" t="s">
        <v>29</v>
      </c>
      <c r="R16" s="18">
        <f>O16+O21</f>
        <v>0</v>
      </c>
      <c r="T16" s="13"/>
      <c r="U16" s="18"/>
    </row>
    <row r="17" spans="1:21" x14ac:dyDescent="0.25">
      <c r="C17" s="3"/>
      <c r="D17" s="3"/>
      <c r="E17" s="3"/>
      <c r="F17" s="3"/>
      <c r="G17" s="3"/>
      <c r="H17" s="3"/>
      <c r="I17" s="3"/>
      <c r="N17" s="13" t="s">
        <v>31</v>
      </c>
      <c r="O17" s="27">
        <f>SUM(C23:I23)</f>
        <v>0</v>
      </c>
      <c r="Q17" s="13" t="s">
        <v>31</v>
      </c>
      <c r="R17" s="18">
        <f>O17+O22</f>
        <v>0</v>
      </c>
      <c r="T17" s="13"/>
      <c r="U17" s="18"/>
    </row>
    <row r="18" spans="1:21" x14ac:dyDescent="0.25">
      <c r="C18" s="1" t="s">
        <v>13</v>
      </c>
      <c r="D18" s="1" t="s">
        <v>14</v>
      </c>
      <c r="E18" s="1" t="s">
        <v>15</v>
      </c>
      <c r="F18" s="1" t="s">
        <v>16</v>
      </c>
      <c r="G18" s="1" t="s">
        <v>17</v>
      </c>
      <c r="H18" s="1" t="s">
        <v>18</v>
      </c>
      <c r="I18" s="1" t="s">
        <v>19</v>
      </c>
      <c r="N18" s="13"/>
      <c r="O18" s="27"/>
      <c r="Q18" s="13"/>
      <c r="R18" s="18"/>
      <c r="T18" s="13"/>
      <c r="U18" s="18"/>
    </row>
    <row r="19" spans="1:21" x14ac:dyDescent="0.25">
      <c r="B19" s="30" t="s">
        <v>66</v>
      </c>
      <c r="C19" s="8">
        <v>44053</v>
      </c>
      <c r="D19" s="8">
        <v>44054</v>
      </c>
      <c r="E19" s="8">
        <v>44055</v>
      </c>
      <c r="F19" s="8">
        <v>44056</v>
      </c>
      <c r="G19" s="8">
        <v>44057</v>
      </c>
      <c r="H19" s="8">
        <v>44058</v>
      </c>
      <c r="I19" s="8">
        <v>44059</v>
      </c>
      <c r="N19" s="13"/>
      <c r="O19" s="27"/>
      <c r="Q19" s="13"/>
      <c r="R19" s="18"/>
      <c r="T19" s="13"/>
      <c r="U19" s="18"/>
    </row>
    <row r="20" spans="1:21" x14ac:dyDescent="0.25">
      <c r="A20" t="s">
        <v>28</v>
      </c>
      <c r="C20" s="11">
        <f>B2</f>
        <v>0</v>
      </c>
      <c r="D20" s="11">
        <f>B2</f>
        <v>0</v>
      </c>
      <c r="E20" s="11">
        <f>B2</f>
        <v>0</v>
      </c>
      <c r="F20" s="11">
        <f>B2</f>
        <v>0</v>
      </c>
      <c r="G20" s="11">
        <f>B2</f>
        <v>0</v>
      </c>
      <c r="H20" s="11">
        <f>B2</f>
        <v>0</v>
      </c>
      <c r="I20" s="11">
        <f>B2</f>
        <v>0</v>
      </c>
      <c r="N20" s="16" t="s">
        <v>67</v>
      </c>
      <c r="O20" s="27" t="s">
        <v>68</v>
      </c>
      <c r="Q20" s="13"/>
      <c r="R20" s="18"/>
      <c r="T20" s="13"/>
      <c r="U20" s="18"/>
    </row>
    <row r="21" spans="1:21" x14ac:dyDescent="0.25">
      <c r="A21" s="7" t="s">
        <v>30</v>
      </c>
      <c r="B21" s="24">
        <v>0</v>
      </c>
      <c r="C21" s="21">
        <f>B21/7</f>
        <v>0</v>
      </c>
      <c r="D21" s="21">
        <f>B21/7</f>
        <v>0</v>
      </c>
      <c r="E21" s="21">
        <f>B21/7</f>
        <v>0</v>
      </c>
      <c r="F21" s="21">
        <f>B21/7</f>
        <v>0</v>
      </c>
      <c r="G21" s="21">
        <f>B21/7</f>
        <v>0</v>
      </c>
      <c r="H21" s="21">
        <f>B21/7</f>
        <v>0</v>
      </c>
      <c r="I21" s="21">
        <f>B21/7</f>
        <v>0</v>
      </c>
      <c r="N21" s="13" t="s">
        <v>29</v>
      </c>
      <c r="O21" s="27">
        <f>ROUND(SUM(C29:I29),0)</f>
        <v>0</v>
      </c>
      <c r="Q21" s="13"/>
      <c r="R21" s="18"/>
      <c r="T21" s="13"/>
      <c r="U21" s="18"/>
    </row>
    <row r="22" spans="1:21" x14ac:dyDescent="0.25">
      <c r="A22" t="s">
        <v>29</v>
      </c>
      <c r="B22"/>
      <c r="C22" s="22">
        <f t="shared" ref="C22" si="3">MAX(C20,C21)</f>
        <v>0</v>
      </c>
      <c r="D22" s="22">
        <f t="shared" ref="D22" si="4">MAX(D20,D21)</f>
        <v>0</v>
      </c>
      <c r="E22" s="22">
        <f>MAX(E20,E21)</f>
        <v>0</v>
      </c>
      <c r="F22" s="22">
        <f t="shared" ref="F22" si="5">MAX(F20,F21)</f>
        <v>0</v>
      </c>
      <c r="G22" s="22">
        <f t="shared" ref="G22" si="6">MAX(G20,G21)</f>
        <v>0</v>
      </c>
      <c r="H22" s="22">
        <f t="shared" ref="H22" si="7">MAX(H20,H21)</f>
        <v>0</v>
      </c>
      <c r="I22" s="22">
        <f t="shared" ref="I22" si="8">MAX(I20,I21)</f>
        <v>0</v>
      </c>
      <c r="N22" s="13" t="s">
        <v>31</v>
      </c>
      <c r="O22" s="27">
        <f>SUM(C30:I30)</f>
        <v>0</v>
      </c>
      <c r="Q22" s="13"/>
      <c r="R22" s="18"/>
      <c r="T22" s="13"/>
      <c r="U22" s="18"/>
    </row>
    <row r="23" spans="1:21" x14ac:dyDescent="0.25">
      <c r="A23" t="s">
        <v>31</v>
      </c>
      <c r="C23" s="1">
        <v>0</v>
      </c>
      <c r="D23" s="1">
        <v>0</v>
      </c>
      <c r="E23" s="1">
        <v>0</v>
      </c>
      <c r="F23" s="1">
        <v>0</v>
      </c>
      <c r="G23" s="1">
        <v>0</v>
      </c>
      <c r="H23" s="1">
        <v>0</v>
      </c>
      <c r="I23" s="1">
        <v>0</v>
      </c>
      <c r="N23" s="13"/>
      <c r="O23" s="27"/>
      <c r="Q23" s="13"/>
      <c r="R23" s="18"/>
      <c r="T23" s="13"/>
      <c r="U23" s="18"/>
    </row>
    <row r="24" spans="1:21" x14ac:dyDescent="0.25">
      <c r="C24" s="3"/>
      <c r="D24" s="3"/>
      <c r="E24" s="3"/>
      <c r="F24" s="3"/>
      <c r="G24" s="3"/>
      <c r="H24" s="3"/>
      <c r="I24" s="3"/>
      <c r="N24" s="13"/>
      <c r="O24" s="27"/>
      <c r="Q24" s="13"/>
      <c r="R24" s="18"/>
      <c r="T24" s="13"/>
      <c r="U24" s="18"/>
    </row>
    <row r="25" spans="1:21" x14ac:dyDescent="0.25">
      <c r="C25" s="1" t="s">
        <v>13</v>
      </c>
      <c r="D25" s="1" t="s">
        <v>14</v>
      </c>
      <c r="E25" s="1" t="s">
        <v>15</v>
      </c>
      <c r="F25" s="1" t="s">
        <v>16</v>
      </c>
      <c r="G25" s="1" t="s">
        <v>17</v>
      </c>
      <c r="H25" s="1" t="s">
        <v>18</v>
      </c>
      <c r="I25" s="1" t="s">
        <v>19</v>
      </c>
      <c r="N25" s="16" t="s">
        <v>69</v>
      </c>
      <c r="O25" s="27" t="s">
        <v>70</v>
      </c>
      <c r="Q25" s="13" t="s">
        <v>71</v>
      </c>
      <c r="R25" s="18" t="s">
        <v>72</v>
      </c>
      <c r="T25" s="13" t="s">
        <v>73</v>
      </c>
      <c r="U25" s="18" t="s">
        <v>72</v>
      </c>
    </row>
    <row r="26" spans="1:21" x14ac:dyDescent="0.25">
      <c r="B26" s="30" t="s">
        <v>74</v>
      </c>
      <c r="C26" s="8">
        <v>44060</v>
      </c>
      <c r="D26" s="8">
        <v>44061</v>
      </c>
      <c r="E26" s="8">
        <v>44062</v>
      </c>
      <c r="F26" s="8">
        <v>44063</v>
      </c>
      <c r="G26" s="8">
        <v>44064</v>
      </c>
      <c r="H26" s="8">
        <v>44065</v>
      </c>
      <c r="I26" s="8">
        <v>44066</v>
      </c>
      <c r="N26" s="13" t="s">
        <v>29</v>
      </c>
      <c r="O26" s="27">
        <f>ROUND(SUM(C36:I36),0)</f>
        <v>0</v>
      </c>
      <c r="Q26" s="13" t="s">
        <v>29</v>
      </c>
      <c r="R26" s="18">
        <f>O26+O31</f>
        <v>0</v>
      </c>
      <c r="T26" s="13" t="s">
        <v>51</v>
      </c>
      <c r="U26" s="18">
        <f>O26+O31</f>
        <v>0</v>
      </c>
    </row>
    <row r="27" spans="1:21" x14ac:dyDescent="0.25">
      <c r="A27" t="s">
        <v>28</v>
      </c>
      <c r="C27" s="11">
        <f>B2</f>
        <v>0</v>
      </c>
      <c r="D27" s="11">
        <f>B2</f>
        <v>0</v>
      </c>
      <c r="E27" s="11">
        <f>B2</f>
        <v>0</v>
      </c>
      <c r="F27" s="11">
        <f>B2</f>
        <v>0</v>
      </c>
      <c r="G27" s="11">
        <f>B2</f>
        <v>0</v>
      </c>
      <c r="H27" s="11">
        <f>B2</f>
        <v>0</v>
      </c>
      <c r="I27" s="11">
        <f>B2</f>
        <v>0</v>
      </c>
      <c r="N27" s="13" t="s">
        <v>31</v>
      </c>
      <c r="O27" s="27">
        <f>SUM(C37:I37)</f>
        <v>0</v>
      </c>
      <c r="Q27" s="13" t="s">
        <v>31</v>
      </c>
      <c r="R27" s="18">
        <f>O27+O32</f>
        <v>0</v>
      </c>
      <c r="T27" s="13" t="s">
        <v>31</v>
      </c>
      <c r="U27" s="18">
        <f>O27+O32</f>
        <v>0</v>
      </c>
    </row>
    <row r="28" spans="1:21" x14ac:dyDescent="0.25">
      <c r="A28" s="7" t="s">
        <v>30</v>
      </c>
      <c r="B28" s="24">
        <v>0</v>
      </c>
      <c r="C28" s="21">
        <f>B28/7</f>
        <v>0</v>
      </c>
      <c r="D28" s="21">
        <f>B28/7</f>
        <v>0</v>
      </c>
      <c r="E28" s="21">
        <f>B28/7</f>
        <v>0</v>
      </c>
      <c r="F28" s="21">
        <f>B28/7</f>
        <v>0</v>
      </c>
      <c r="G28" s="21">
        <f>B28/7</f>
        <v>0</v>
      </c>
      <c r="H28" s="21">
        <f>B28/7</f>
        <v>0</v>
      </c>
      <c r="I28" s="21">
        <f>B28/7</f>
        <v>0</v>
      </c>
      <c r="N28" s="13"/>
      <c r="O28" s="27"/>
      <c r="Q28" s="13"/>
      <c r="R28" s="18"/>
      <c r="T28" s="13"/>
      <c r="U28" s="18"/>
    </row>
    <row r="29" spans="1:21" x14ac:dyDescent="0.25">
      <c r="A29" t="s">
        <v>29</v>
      </c>
      <c r="B29"/>
      <c r="C29" s="22">
        <f t="shared" ref="C29:D29" si="9">MAX(C27,C28)</f>
        <v>0</v>
      </c>
      <c r="D29" s="22">
        <f t="shared" si="9"/>
        <v>0</v>
      </c>
      <c r="E29" s="22">
        <f>MAX(E27,E28)</f>
        <v>0</v>
      </c>
      <c r="F29" s="22">
        <f t="shared" ref="F29:I29" si="10">MAX(F27,F28)</f>
        <v>0</v>
      </c>
      <c r="G29" s="22">
        <f t="shared" si="10"/>
        <v>0</v>
      </c>
      <c r="H29" s="22">
        <f t="shared" si="10"/>
        <v>0</v>
      </c>
      <c r="I29" s="22">
        <f t="shared" si="10"/>
        <v>0</v>
      </c>
      <c r="N29" s="13"/>
      <c r="O29" s="27"/>
      <c r="Q29" s="13" t="s">
        <v>37</v>
      </c>
      <c r="R29" s="18"/>
      <c r="T29" s="13" t="s">
        <v>37</v>
      </c>
      <c r="U29" s="18"/>
    </row>
    <row r="30" spans="1:21" x14ac:dyDescent="0.25">
      <c r="A30" t="s">
        <v>31</v>
      </c>
      <c r="C30" s="1">
        <v>0</v>
      </c>
      <c r="D30" s="1">
        <v>0</v>
      </c>
      <c r="E30" s="1">
        <v>0</v>
      </c>
      <c r="F30" s="1">
        <v>0</v>
      </c>
      <c r="G30" s="1">
        <v>0</v>
      </c>
      <c r="H30" s="1">
        <v>0</v>
      </c>
      <c r="I30" s="1">
        <v>0</v>
      </c>
      <c r="N30" s="16" t="s">
        <v>75</v>
      </c>
      <c r="O30" s="27" t="s">
        <v>76</v>
      </c>
      <c r="Q30" s="13" t="s">
        <v>29</v>
      </c>
      <c r="R30" s="18">
        <f>R6+R11+R16+R21+R26</f>
        <v>0</v>
      </c>
      <c r="T30" s="13" t="s">
        <v>29</v>
      </c>
      <c r="U30" s="18">
        <f>U6+U11+U16+U21+U26</f>
        <v>0</v>
      </c>
    </row>
    <row r="31" spans="1:21" x14ac:dyDescent="0.25">
      <c r="C31" s="3"/>
      <c r="D31" s="3"/>
      <c r="E31" s="3"/>
      <c r="F31" s="3"/>
      <c r="G31" s="3"/>
      <c r="H31" s="3"/>
      <c r="I31" s="3"/>
      <c r="N31" s="13" t="s">
        <v>29</v>
      </c>
      <c r="O31" s="27">
        <f>ROUND(SUM(C43:I43),0)</f>
        <v>0</v>
      </c>
      <c r="Q31" s="15" t="s">
        <v>31</v>
      </c>
      <c r="R31" s="19">
        <f>R7+R12+R17+R22+R27</f>
        <v>0</v>
      </c>
      <c r="T31" s="15" t="s">
        <v>31</v>
      </c>
      <c r="U31" s="19">
        <f>U7+U12+U17+U22+U27</f>
        <v>0</v>
      </c>
    </row>
    <row r="32" spans="1:21" x14ac:dyDescent="0.25">
      <c r="C32" s="1" t="s">
        <v>13</v>
      </c>
      <c r="D32" s="1" t="s">
        <v>14</v>
      </c>
      <c r="E32" s="1" t="s">
        <v>15</v>
      </c>
      <c r="F32" s="1" t="s">
        <v>16</v>
      </c>
      <c r="G32" s="1" t="s">
        <v>17</v>
      </c>
      <c r="H32" s="1" t="s">
        <v>18</v>
      </c>
      <c r="I32" s="1" t="s">
        <v>19</v>
      </c>
      <c r="N32" s="13" t="s">
        <v>31</v>
      </c>
      <c r="O32" s="27">
        <f>SUM(C44:I44)</f>
        <v>0</v>
      </c>
    </row>
    <row r="33" spans="1:15" x14ac:dyDescent="0.25">
      <c r="B33" s="30" t="s">
        <v>77</v>
      </c>
      <c r="C33" s="8">
        <v>44067</v>
      </c>
      <c r="D33" s="8">
        <v>44068</v>
      </c>
      <c r="E33" s="8">
        <v>44069</v>
      </c>
      <c r="F33" s="8">
        <v>44070</v>
      </c>
      <c r="G33" s="8">
        <v>44071</v>
      </c>
      <c r="H33" s="8">
        <v>44072</v>
      </c>
      <c r="I33" s="8">
        <v>44073</v>
      </c>
      <c r="N33" s="13"/>
      <c r="O33" s="27"/>
    </row>
    <row r="34" spans="1:15" x14ac:dyDescent="0.25">
      <c r="A34" t="s">
        <v>28</v>
      </c>
      <c r="C34" s="11">
        <f>B2</f>
        <v>0</v>
      </c>
      <c r="D34" s="11">
        <f>B2</f>
        <v>0</v>
      </c>
      <c r="E34" s="11">
        <f>B2</f>
        <v>0</v>
      </c>
      <c r="F34" s="11">
        <f>B2</f>
        <v>0</v>
      </c>
      <c r="G34" s="11">
        <f>B2</f>
        <v>0</v>
      </c>
      <c r="H34" s="11">
        <f>B2</f>
        <v>0</v>
      </c>
      <c r="I34" s="11">
        <f>B2</f>
        <v>0</v>
      </c>
      <c r="N34" s="13" t="s">
        <v>37</v>
      </c>
      <c r="O34" s="27"/>
    </row>
    <row r="35" spans="1:15" x14ac:dyDescent="0.25">
      <c r="A35" s="7" t="s">
        <v>30</v>
      </c>
      <c r="B35" s="24">
        <v>0</v>
      </c>
      <c r="C35" s="21">
        <f>B35/7</f>
        <v>0</v>
      </c>
      <c r="D35" s="21">
        <f>B35/7</f>
        <v>0</v>
      </c>
      <c r="E35" s="21">
        <f>B35/7</f>
        <v>0</v>
      </c>
      <c r="F35" s="21">
        <f>B35/7</f>
        <v>0</v>
      </c>
      <c r="G35" s="21">
        <f>B35/7</f>
        <v>0</v>
      </c>
      <c r="H35" s="21">
        <f>B35/7</f>
        <v>0</v>
      </c>
      <c r="I35" s="21">
        <f>B35/7</f>
        <v>0</v>
      </c>
      <c r="N35" s="13" t="s">
        <v>29</v>
      </c>
      <c r="O35" s="27">
        <f>O6+O11+O16+O21+O26+O31</f>
        <v>0</v>
      </c>
    </row>
    <row r="36" spans="1:15" x14ac:dyDescent="0.25">
      <c r="A36" t="s">
        <v>29</v>
      </c>
      <c r="B36"/>
      <c r="C36" s="22">
        <f t="shared" ref="C36:D36" si="11">MAX(C34,C35)</f>
        <v>0</v>
      </c>
      <c r="D36" s="22">
        <f t="shared" si="11"/>
        <v>0</v>
      </c>
      <c r="E36" s="22">
        <f>MAX(E34,E35)</f>
        <v>0</v>
      </c>
      <c r="F36" s="22">
        <f t="shared" ref="F36:I36" si="12">MAX(F34,F35)</f>
        <v>0</v>
      </c>
      <c r="G36" s="22">
        <f t="shared" si="12"/>
        <v>0</v>
      </c>
      <c r="H36" s="22">
        <f t="shared" si="12"/>
        <v>0</v>
      </c>
      <c r="I36" s="22">
        <f t="shared" si="12"/>
        <v>0</v>
      </c>
      <c r="N36" s="15" t="s">
        <v>31</v>
      </c>
      <c r="O36" s="28">
        <f>O7+O12+O17+O22+O27+O32</f>
        <v>0</v>
      </c>
    </row>
    <row r="37" spans="1:15" x14ac:dyDescent="0.25">
      <c r="A37" t="s">
        <v>31</v>
      </c>
      <c r="C37" s="1">
        <v>0</v>
      </c>
      <c r="D37" s="1">
        <v>0</v>
      </c>
      <c r="E37" s="1">
        <v>0</v>
      </c>
      <c r="F37" s="1">
        <v>0</v>
      </c>
      <c r="G37" s="1">
        <v>0</v>
      </c>
      <c r="H37" s="6">
        <v>0</v>
      </c>
      <c r="I37" s="6">
        <v>0</v>
      </c>
    </row>
    <row r="38" spans="1:15" x14ac:dyDescent="0.25">
      <c r="I38" s="1"/>
    </row>
    <row r="39" spans="1:15" x14ac:dyDescent="0.25">
      <c r="C39" s="1" t="s">
        <v>13</v>
      </c>
      <c r="D39" s="1" t="s">
        <v>14</v>
      </c>
      <c r="E39" s="1" t="s">
        <v>15</v>
      </c>
      <c r="F39" s="1" t="s">
        <v>16</v>
      </c>
      <c r="G39" s="1" t="s">
        <v>17</v>
      </c>
      <c r="H39" s="1" t="s">
        <v>18</v>
      </c>
      <c r="I39" s="1" t="s">
        <v>19</v>
      </c>
    </row>
    <row r="40" spans="1:15" x14ac:dyDescent="0.25">
      <c r="B40" s="30" t="s">
        <v>78</v>
      </c>
      <c r="C40" s="8">
        <v>44074</v>
      </c>
      <c r="D40" s="2"/>
      <c r="E40" s="2"/>
      <c r="F40" s="2"/>
      <c r="G40" s="2"/>
      <c r="H40" s="2"/>
      <c r="I40" s="2"/>
    </row>
    <row r="41" spans="1:15" x14ac:dyDescent="0.25">
      <c r="A41" t="s">
        <v>29</v>
      </c>
      <c r="C41" s="11">
        <f>B2</f>
        <v>0</v>
      </c>
      <c r="D41" s="4"/>
      <c r="E41" s="4"/>
      <c r="F41" s="4"/>
      <c r="G41" s="4"/>
      <c r="H41" s="4"/>
      <c r="I41" s="4"/>
    </row>
    <row r="42" spans="1:15" x14ac:dyDescent="0.25">
      <c r="A42" s="7" t="s">
        <v>30</v>
      </c>
      <c r="B42" s="24">
        <v>0</v>
      </c>
      <c r="C42" s="21">
        <f>B42/7</f>
        <v>0</v>
      </c>
      <c r="D42" s="4"/>
      <c r="E42" s="4"/>
      <c r="F42" s="4"/>
      <c r="G42" s="4"/>
      <c r="H42" s="4"/>
      <c r="I42" s="4"/>
    </row>
    <row r="43" spans="1:15" x14ac:dyDescent="0.25">
      <c r="A43" t="s">
        <v>29</v>
      </c>
      <c r="B43"/>
      <c r="C43" s="22">
        <f t="shared" ref="C43" si="13">MAX(C41,C42)</f>
        <v>0</v>
      </c>
      <c r="D43" s="4"/>
      <c r="E43" s="4"/>
      <c r="F43" s="4"/>
      <c r="G43" s="4"/>
      <c r="H43" s="4"/>
      <c r="I43" s="4"/>
    </row>
    <row r="44" spans="1:15" x14ac:dyDescent="0.25">
      <c r="A44" t="s">
        <v>31</v>
      </c>
      <c r="C44" s="1">
        <v>0</v>
      </c>
      <c r="D44" s="2"/>
      <c r="E44" s="2"/>
      <c r="F44" s="2"/>
      <c r="G44" s="2"/>
      <c r="H44" s="2"/>
      <c r="I44" s="2"/>
    </row>
  </sheetData>
  <pageMargins left="0.70866141732283472" right="0.70866141732283472" top="0.74803149606299213" bottom="0.74803149606299213" header="0.31496062992125984" footer="0.31496062992125984"/>
  <pageSetup paperSize="9" scale="76" fitToWidth="0" orientation="landscape" verticalDpi="0" r:id="rId1"/>
  <ignoredErrors>
    <ignoredError sqref="L12 L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6018C-026D-44A7-8DAD-395628E9DAE3}">
  <sheetPr>
    <pageSetUpPr fitToPage="1"/>
  </sheetPr>
  <dimension ref="A1:U37"/>
  <sheetViews>
    <sheetView zoomScaleNormal="100" workbookViewId="0">
      <selection activeCell="B7" sqref="B7"/>
    </sheetView>
  </sheetViews>
  <sheetFormatPr defaultRowHeight="15" x14ac:dyDescent="0.25"/>
  <cols>
    <col min="1" max="1" width="22.85546875" bestFit="1" customWidth="1"/>
    <col min="2" max="8" width="9.140625" style="1"/>
    <col min="11" max="11" width="13.140625" bestFit="1" customWidth="1"/>
    <col min="12" max="12" width="9.85546875" style="25" bestFit="1" customWidth="1"/>
    <col min="14" max="14" width="13.140625" bestFit="1" customWidth="1"/>
    <col min="15" max="15" width="11" style="25" bestFit="1" customWidth="1"/>
    <col min="17" max="17" width="17" bestFit="1" customWidth="1"/>
    <col min="18" max="18" width="11" style="1" bestFit="1" customWidth="1"/>
    <col min="20" max="20" width="17" bestFit="1" customWidth="1"/>
    <col min="21" max="21" width="11" style="1" bestFit="1" customWidth="1"/>
  </cols>
  <sheetData>
    <row r="1" spans="1:21" x14ac:dyDescent="0.25">
      <c r="A1" s="10" t="s">
        <v>0</v>
      </c>
    </row>
    <row r="2" spans="1:21" x14ac:dyDescent="0.25">
      <c r="A2" t="s">
        <v>8</v>
      </c>
      <c r="B2" s="11">
        <f>'Avg hours'!B15</f>
        <v>0</v>
      </c>
    </row>
    <row r="3" spans="1:21" x14ac:dyDescent="0.25">
      <c r="K3" s="12" t="s">
        <v>9</v>
      </c>
      <c r="L3" s="29"/>
      <c r="N3" s="12" t="s">
        <v>10</v>
      </c>
      <c r="O3" s="29"/>
      <c r="Q3" s="12" t="s">
        <v>11</v>
      </c>
      <c r="R3" s="20"/>
      <c r="T3" s="12" t="s">
        <v>12</v>
      </c>
      <c r="U3" s="20"/>
    </row>
    <row r="4" spans="1:21" x14ac:dyDescent="0.25">
      <c r="B4"/>
      <c r="C4" s="1" t="s">
        <v>13</v>
      </c>
      <c r="D4" s="1" t="s">
        <v>14</v>
      </c>
      <c r="E4" s="1" t="s">
        <v>15</v>
      </c>
      <c r="F4" s="1" t="s">
        <v>16</v>
      </c>
      <c r="G4" s="1" t="s">
        <v>17</v>
      </c>
      <c r="H4" s="1" t="s">
        <v>18</v>
      </c>
      <c r="I4" s="1" t="s">
        <v>19</v>
      </c>
      <c r="K4" s="13"/>
      <c r="L4" s="27"/>
      <c r="N4" s="13"/>
      <c r="O4" s="27"/>
      <c r="Q4" s="13"/>
      <c r="R4" s="18"/>
      <c r="T4" s="13"/>
      <c r="U4" s="18"/>
    </row>
    <row r="5" spans="1:21" x14ac:dyDescent="0.25">
      <c r="B5" s="30" t="s">
        <v>78</v>
      </c>
      <c r="C5" s="2"/>
      <c r="D5" s="9">
        <v>44075</v>
      </c>
      <c r="E5" s="9">
        <v>44076</v>
      </c>
      <c r="F5" s="9">
        <v>44077</v>
      </c>
      <c r="G5" s="9">
        <v>44078</v>
      </c>
      <c r="H5" s="9">
        <v>44079</v>
      </c>
      <c r="I5" s="9">
        <v>44080</v>
      </c>
      <c r="K5" s="13" t="s">
        <v>57</v>
      </c>
      <c r="L5" s="27" t="s">
        <v>79</v>
      </c>
      <c r="N5" s="16" t="s">
        <v>75</v>
      </c>
      <c r="O5" s="27" t="s">
        <v>80</v>
      </c>
      <c r="Q5" s="13" t="s">
        <v>71</v>
      </c>
      <c r="R5" s="18" t="s">
        <v>80</v>
      </c>
      <c r="T5" s="13" t="s">
        <v>73</v>
      </c>
      <c r="U5" s="18" t="s">
        <v>81</v>
      </c>
    </row>
    <row r="6" spans="1:21" x14ac:dyDescent="0.25">
      <c r="A6" t="s">
        <v>28</v>
      </c>
      <c r="B6"/>
      <c r="C6" s="2"/>
      <c r="D6" s="11">
        <f>B2</f>
        <v>0</v>
      </c>
      <c r="E6" s="11">
        <f>B2</f>
        <v>0</v>
      </c>
      <c r="F6" s="11">
        <f>B2</f>
        <v>0</v>
      </c>
      <c r="G6" s="11">
        <f>B2</f>
        <v>0</v>
      </c>
      <c r="H6" s="11">
        <f>B2</f>
        <v>0</v>
      </c>
      <c r="I6" s="11">
        <f>B2</f>
        <v>0</v>
      </c>
      <c r="K6" s="13" t="s">
        <v>29</v>
      </c>
      <c r="L6" s="27">
        <f>ROUND(SUM(D8:H8),0)</f>
        <v>0</v>
      </c>
      <c r="N6" s="13" t="s">
        <v>29</v>
      </c>
      <c r="O6" s="27">
        <f>ROUND(SUM(C8:I8),0)</f>
        <v>0</v>
      </c>
      <c r="Q6" s="13" t="s">
        <v>29</v>
      </c>
      <c r="R6" s="18">
        <f>O6</f>
        <v>0</v>
      </c>
      <c r="T6" s="13" t="s">
        <v>29</v>
      </c>
      <c r="U6" s="18">
        <f>O6+O11+O16</f>
        <v>0</v>
      </c>
    </row>
    <row r="7" spans="1:21" x14ac:dyDescent="0.25">
      <c r="A7" s="7" t="s">
        <v>30</v>
      </c>
      <c r="B7" s="24">
        <v>0</v>
      </c>
      <c r="C7" s="2"/>
      <c r="D7" s="21">
        <f>B7/7</f>
        <v>0</v>
      </c>
      <c r="E7" s="21">
        <f>B7/7</f>
        <v>0</v>
      </c>
      <c r="F7" s="21">
        <f>B7/7</f>
        <v>0</v>
      </c>
      <c r="G7" s="21">
        <f>B7/7</f>
        <v>0</v>
      </c>
      <c r="H7" s="21">
        <f>B7/7</f>
        <v>0</v>
      </c>
      <c r="I7" s="21">
        <f>B7/7</f>
        <v>0</v>
      </c>
      <c r="K7" s="13" t="s">
        <v>31</v>
      </c>
      <c r="L7" s="27">
        <f>SUM(D9:H9)</f>
        <v>0</v>
      </c>
      <c r="N7" s="13" t="s">
        <v>31</v>
      </c>
      <c r="O7" s="27">
        <f>SUM(C9:I9)</f>
        <v>0</v>
      </c>
      <c r="Q7" s="13" t="s">
        <v>31</v>
      </c>
      <c r="R7" s="18">
        <f>O7</f>
        <v>0</v>
      </c>
      <c r="T7" s="13" t="s">
        <v>31</v>
      </c>
      <c r="U7" s="18">
        <f>O7+O12+O17</f>
        <v>0</v>
      </c>
    </row>
    <row r="8" spans="1:21" x14ac:dyDescent="0.25">
      <c r="A8" t="s">
        <v>29</v>
      </c>
      <c r="B8" s="23"/>
      <c r="C8" s="2"/>
      <c r="D8" s="22">
        <f>MAX(D6,D7)</f>
        <v>0</v>
      </c>
      <c r="E8" s="22">
        <f>MAX(E6,E7)</f>
        <v>0</v>
      </c>
      <c r="F8" s="22">
        <f t="shared" ref="F8:I8" si="0">MAX(F6,F7)</f>
        <v>0</v>
      </c>
      <c r="G8" s="22">
        <f t="shared" si="0"/>
        <v>0</v>
      </c>
      <c r="H8" s="22">
        <f t="shared" si="0"/>
        <v>0</v>
      </c>
      <c r="I8" s="22">
        <f t="shared" si="0"/>
        <v>0</v>
      </c>
      <c r="K8" s="13"/>
      <c r="L8" s="27"/>
      <c r="N8" s="13"/>
      <c r="O8" s="27"/>
      <c r="Q8" s="13"/>
      <c r="R8" s="18"/>
      <c r="T8" s="13"/>
      <c r="U8" s="18"/>
    </row>
    <row r="9" spans="1:21" x14ac:dyDescent="0.25">
      <c r="A9" t="s">
        <v>31</v>
      </c>
      <c r="B9"/>
      <c r="C9" s="2"/>
      <c r="D9" s="6">
        <v>0</v>
      </c>
      <c r="E9" s="6">
        <v>0</v>
      </c>
      <c r="F9" s="6">
        <v>0</v>
      </c>
      <c r="G9" s="6">
        <v>0</v>
      </c>
      <c r="H9" s="1">
        <v>0</v>
      </c>
      <c r="I9" s="1">
        <v>0</v>
      </c>
      <c r="K9" s="13"/>
      <c r="L9" s="27"/>
      <c r="N9" s="13"/>
      <c r="O9" s="27"/>
      <c r="Q9" s="13"/>
      <c r="R9" s="18"/>
      <c r="T9" s="13"/>
      <c r="U9" s="18"/>
    </row>
    <row r="10" spans="1:21" x14ac:dyDescent="0.25">
      <c r="A10" s="5"/>
      <c r="B10"/>
      <c r="C10" s="6"/>
      <c r="D10" s="6"/>
      <c r="E10" s="3"/>
      <c r="F10" s="3"/>
      <c r="G10" s="3"/>
      <c r="H10" s="3"/>
      <c r="I10" s="3"/>
      <c r="K10" s="13" t="s">
        <v>82</v>
      </c>
      <c r="L10" s="27" t="s">
        <v>83</v>
      </c>
      <c r="N10" s="16" t="s">
        <v>84</v>
      </c>
      <c r="O10" s="27" t="s">
        <v>85</v>
      </c>
      <c r="Q10" s="13" t="s">
        <v>86</v>
      </c>
      <c r="R10" s="18" t="s">
        <v>87</v>
      </c>
      <c r="T10" s="13"/>
      <c r="U10" s="18"/>
    </row>
    <row r="11" spans="1:21" x14ac:dyDescent="0.25">
      <c r="B11"/>
      <c r="C11" s="1" t="s">
        <v>13</v>
      </c>
      <c r="D11" s="1" t="s">
        <v>14</v>
      </c>
      <c r="E11" s="1" t="s">
        <v>15</v>
      </c>
      <c r="F11" s="1" t="s">
        <v>16</v>
      </c>
      <c r="G11" s="1" t="s">
        <v>17</v>
      </c>
      <c r="H11" s="1" t="s">
        <v>18</v>
      </c>
      <c r="I11" s="1" t="s">
        <v>19</v>
      </c>
      <c r="K11" s="13" t="s">
        <v>29</v>
      </c>
      <c r="L11" s="27">
        <f>ROUND(SUM(I8,C15:I15,C22:I22,C29:I29,C36:E36),0)</f>
        <v>0</v>
      </c>
      <c r="N11" s="13" t="s">
        <v>29</v>
      </c>
      <c r="O11" s="27">
        <f>ROUND(SUM(C15:I15),0)</f>
        <v>0</v>
      </c>
      <c r="Q11" s="13" t="s">
        <v>29</v>
      </c>
      <c r="R11" s="18">
        <f>O11+O16</f>
        <v>0</v>
      </c>
      <c r="T11" s="13"/>
      <c r="U11" s="18"/>
    </row>
    <row r="12" spans="1:21" x14ac:dyDescent="0.25">
      <c r="B12" s="30" t="s">
        <v>88</v>
      </c>
      <c r="C12" s="8">
        <v>44081</v>
      </c>
      <c r="D12" s="8">
        <v>44082</v>
      </c>
      <c r="E12" s="8">
        <v>44083</v>
      </c>
      <c r="F12" s="8">
        <v>44084</v>
      </c>
      <c r="G12" s="8">
        <v>44085</v>
      </c>
      <c r="H12" s="8">
        <v>44086</v>
      </c>
      <c r="I12" s="8">
        <v>44087</v>
      </c>
      <c r="K12" s="13" t="s">
        <v>31</v>
      </c>
      <c r="L12" s="27">
        <f>SUM(I9:I9,C16:I16,C23:I23,C30:I30,C37:E37)</f>
        <v>0</v>
      </c>
      <c r="N12" s="13" t="s">
        <v>31</v>
      </c>
      <c r="O12" s="27">
        <f>SUM(C16:I16)</f>
        <v>0</v>
      </c>
      <c r="Q12" s="13" t="s">
        <v>31</v>
      </c>
      <c r="R12" s="18">
        <f>O12+O17</f>
        <v>0</v>
      </c>
      <c r="T12" s="13"/>
      <c r="U12" s="18"/>
    </row>
    <row r="13" spans="1:21" x14ac:dyDescent="0.25">
      <c r="A13" t="s">
        <v>28</v>
      </c>
      <c r="B13"/>
      <c r="C13" s="11">
        <f>B2</f>
        <v>0</v>
      </c>
      <c r="D13" s="11">
        <f>B2</f>
        <v>0</v>
      </c>
      <c r="E13" s="11">
        <f>B2</f>
        <v>0</v>
      </c>
      <c r="F13" s="11">
        <f>B2</f>
        <v>0</v>
      </c>
      <c r="G13" s="11">
        <f>B2</f>
        <v>0</v>
      </c>
      <c r="H13" s="11">
        <f>B2</f>
        <v>0</v>
      </c>
      <c r="I13" s="11">
        <f>B2</f>
        <v>0</v>
      </c>
      <c r="K13" s="13"/>
      <c r="L13" s="27"/>
      <c r="N13" s="13"/>
      <c r="O13" s="27"/>
      <c r="Q13" s="13"/>
      <c r="R13" s="18"/>
      <c r="T13" s="13"/>
      <c r="U13" s="18"/>
    </row>
    <row r="14" spans="1:21" x14ac:dyDescent="0.25">
      <c r="A14" s="7" t="s">
        <v>30</v>
      </c>
      <c r="B14" s="24">
        <v>0</v>
      </c>
      <c r="C14" s="21">
        <f>B14/7</f>
        <v>0</v>
      </c>
      <c r="D14" s="21">
        <f>B14/7</f>
        <v>0</v>
      </c>
      <c r="E14" s="21">
        <f>B14/7</f>
        <v>0</v>
      </c>
      <c r="F14" s="21">
        <f>B14/7</f>
        <v>0</v>
      </c>
      <c r="G14" s="21">
        <f>B14/7</f>
        <v>0</v>
      </c>
      <c r="H14" s="21">
        <f>B14/7</f>
        <v>0</v>
      </c>
      <c r="I14" s="21">
        <f>B14/7</f>
        <v>0</v>
      </c>
      <c r="K14" s="16" t="s">
        <v>37</v>
      </c>
      <c r="L14" s="27"/>
      <c r="N14" s="13"/>
      <c r="O14" s="27"/>
      <c r="Q14" s="13"/>
      <c r="R14" s="18"/>
      <c r="T14" s="13"/>
      <c r="U14" s="18"/>
    </row>
    <row r="15" spans="1:21" x14ac:dyDescent="0.25">
      <c r="A15" t="s">
        <v>29</v>
      </c>
      <c r="B15"/>
      <c r="C15" s="22">
        <f t="shared" ref="C15:D15" si="1">MAX(C13,C14)</f>
        <v>0</v>
      </c>
      <c r="D15" s="22">
        <f t="shared" si="1"/>
        <v>0</v>
      </c>
      <c r="E15" s="22">
        <f>MAX(E13,E14)</f>
        <v>0</v>
      </c>
      <c r="F15" s="22">
        <f t="shared" ref="F15:I15" si="2">MAX(F13,F14)</f>
        <v>0</v>
      </c>
      <c r="G15" s="22">
        <f t="shared" si="2"/>
        <v>0</v>
      </c>
      <c r="H15" s="22">
        <f t="shared" si="2"/>
        <v>0</v>
      </c>
      <c r="I15" s="22">
        <f t="shared" si="2"/>
        <v>0</v>
      </c>
      <c r="K15" s="13" t="s">
        <v>29</v>
      </c>
      <c r="L15" s="27">
        <f>L6+L11</f>
        <v>0</v>
      </c>
      <c r="N15" s="16" t="s">
        <v>89</v>
      </c>
      <c r="O15" s="27" t="s">
        <v>90</v>
      </c>
      <c r="Q15" s="13"/>
      <c r="R15" s="18"/>
      <c r="T15" s="13"/>
      <c r="U15" s="18"/>
    </row>
    <row r="16" spans="1:21" x14ac:dyDescent="0.25">
      <c r="A16" t="s">
        <v>31</v>
      </c>
      <c r="B16"/>
      <c r="C16" s="1">
        <v>0</v>
      </c>
      <c r="D16" s="1">
        <v>0</v>
      </c>
      <c r="E16" s="1">
        <v>0</v>
      </c>
      <c r="F16" s="1">
        <v>0</v>
      </c>
      <c r="G16" s="1">
        <v>0</v>
      </c>
      <c r="H16" s="1">
        <v>0</v>
      </c>
      <c r="I16" s="1">
        <v>0</v>
      </c>
      <c r="K16" s="15" t="s">
        <v>31</v>
      </c>
      <c r="L16" s="28">
        <f>L7+L12</f>
        <v>0</v>
      </c>
      <c r="N16" s="13" t="s">
        <v>29</v>
      </c>
      <c r="O16" s="27">
        <f>ROUND(SUM(C22:I22),0)</f>
        <v>0</v>
      </c>
      <c r="Q16" s="13"/>
      <c r="R16" s="18"/>
      <c r="T16" s="13"/>
      <c r="U16" s="18"/>
    </row>
    <row r="17" spans="1:21" x14ac:dyDescent="0.25">
      <c r="B17"/>
      <c r="C17" s="3"/>
      <c r="D17" s="3"/>
      <c r="E17" s="3"/>
      <c r="F17" s="3"/>
      <c r="G17" s="3"/>
      <c r="H17" s="3"/>
      <c r="I17" s="3"/>
      <c r="N17" s="13" t="s">
        <v>31</v>
      </c>
      <c r="O17" s="27">
        <f>SUM(C23:I23)</f>
        <v>0</v>
      </c>
      <c r="Q17" s="13"/>
      <c r="R17" s="18"/>
      <c r="T17" s="13"/>
      <c r="U17" s="18"/>
    </row>
    <row r="18" spans="1:21" x14ac:dyDescent="0.25">
      <c r="B18"/>
      <c r="C18" s="1" t="s">
        <v>13</v>
      </c>
      <c r="D18" s="1" t="s">
        <v>14</v>
      </c>
      <c r="E18" s="1" t="s">
        <v>15</v>
      </c>
      <c r="F18" s="1" t="s">
        <v>16</v>
      </c>
      <c r="G18" s="1" t="s">
        <v>17</v>
      </c>
      <c r="H18" s="1" t="s">
        <v>18</v>
      </c>
      <c r="I18" s="1" t="s">
        <v>19</v>
      </c>
      <c r="N18" s="13"/>
      <c r="O18" s="27"/>
      <c r="Q18" s="13"/>
      <c r="R18" s="18"/>
      <c r="T18" s="13"/>
      <c r="U18" s="18"/>
    </row>
    <row r="19" spans="1:21" x14ac:dyDescent="0.25">
      <c r="B19" s="30" t="s">
        <v>91</v>
      </c>
      <c r="C19" s="8">
        <v>44088</v>
      </c>
      <c r="D19" s="8">
        <v>44089</v>
      </c>
      <c r="E19" s="8">
        <v>44090</v>
      </c>
      <c r="F19" s="8">
        <v>44091</v>
      </c>
      <c r="G19" s="8">
        <v>44092</v>
      </c>
      <c r="H19" s="8">
        <v>44093</v>
      </c>
      <c r="I19" s="8">
        <v>44094</v>
      </c>
      <c r="N19" s="13"/>
      <c r="O19" s="27"/>
      <c r="Q19" s="13"/>
      <c r="R19" s="18"/>
      <c r="T19" s="13"/>
      <c r="U19" s="18"/>
    </row>
    <row r="20" spans="1:21" x14ac:dyDescent="0.25">
      <c r="A20" t="s">
        <v>28</v>
      </c>
      <c r="B20"/>
      <c r="C20" s="11">
        <f>B2</f>
        <v>0</v>
      </c>
      <c r="D20" s="11">
        <f>B2</f>
        <v>0</v>
      </c>
      <c r="E20" s="11">
        <f>B2</f>
        <v>0</v>
      </c>
      <c r="F20" s="11">
        <f>B2</f>
        <v>0</v>
      </c>
      <c r="G20" s="11">
        <f>B2</f>
        <v>0</v>
      </c>
      <c r="H20" s="11">
        <f>B2</f>
        <v>0</v>
      </c>
      <c r="I20" s="11">
        <f>B2</f>
        <v>0</v>
      </c>
      <c r="N20" s="16" t="s">
        <v>92</v>
      </c>
      <c r="O20" s="27" t="s">
        <v>93</v>
      </c>
      <c r="Q20" s="13" t="s">
        <v>94</v>
      </c>
      <c r="R20" s="18" t="s">
        <v>95</v>
      </c>
      <c r="T20" s="13" t="s">
        <v>96</v>
      </c>
      <c r="U20" s="18" t="s">
        <v>95</v>
      </c>
    </row>
    <row r="21" spans="1:21" x14ac:dyDescent="0.25">
      <c r="A21" s="7" t="s">
        <v>30</v>
      </c>
      <c r="B21" s="24">
        <v>0</v>
      </c>
      <c r="C21" s="21">
        <f>B21/7</f>
        <v>0</v>
      </c>
      <c r="D21" s="21">
        <f>B21/7</f>
        <v>0</v>
      </c>
      <c r="E21" s="21">
        <f>B21/7</f>
        <v>0</v>
      </c>
      <c r="F21" s="21">
        <f>B21/7</f>
        <v>0</v>
      </c>
      <c r="G21" s="21">
        <f>B21/7</f>
        <v>0</v>
      </c>
      <c r="H21" s="21">
        <f>B21/7</f>
        <v>0</v>
      </c>
      <c r="I21" s="21">
        <f>B21/7</f>
        <v>0</v>
      </c>
      <c r="N21" s="13" t="s">
        <v>29</v>
      </c>
      <c r="O21" s="27">
        <f>ROUND(SUM(C29:I29),0)</f>
        <v>0</v>
      </c>
      <c r="Q21" s="13" t="s">
        <v>29</v>
      </c>
      <c r="R21" s="18">
        <f>O21+O26</f>
        <v>0</v>
      </c>
      <c r="T21" s="13" t="s">
        <v>29</v>
      </c>
      <c r="U21" s="18">
        <f>O21+O26</f>
        <v>0</v>
      </c>
    </row>
    <row r="22" spans="1:21" x14ac:dyDescent="0.25">
      <c r="A22" t="s">
        <v>29</v>
      </c>
      <c r="B22"/>
      <c r="C22" s="22">
        <f t="shared" ref="C22:D22" si="3">MAX(C20,C21)</f>
        <v>0</v>
      </c>
      <c r="D22" s="22">
        <f t="shared" si="3"/>
        <v>0</v>
      </c>
      <c r="E22" s="22">
        <f>MAX(E20,E21)</f>
        <v>0</v>
      </c>
      <c r="F22" s="22">
        <f t="shared" ref="F22:I22" si="4">MAX(F20,F21)</f>
        <v>0</v>
      </c>
      <c r="G22" s="22">
        <f t="shared" si="4"/>
        <v>0</v>
      </c>
      <c r="H22" s="22">
        <f t="shared" si="4"/>
        <v>0</v>
      </c>
      <c r="I22" s="22">
        <f t="shared" si="4"/>
        <v>0</v>
      </c>
      <c r="N22" s="13" t="s">
        <v>31</v>
      </c>
      <c r="O22" s="27">
        <f>SUM(C30:I30)</f>
        <v>0</v>
      </c>
      <c r="Q22" s="13" t="s">
        <v>31</v>
      </c>
      <c r="R22" s="18">
        <f>O22+O27</f>
        <v>0</v>
      </c>
      <c r="T22" s="13" t="s">
        <v>31</v>
      </c>
      <c r="U22" s="18">
        <f>O22+O27</f>
        <v>0</v>
      </c>
    </row>
    <row r="23" spans="1:21" x14ac:dyDescent="0.25">
      <c r="A23" t="s">
        <v>31</v>
      </c>
      <c r="B23"/>
      <c r="C23" s="1">
        <v>0</v>
      </c>
      <c r="D23" s="1">
        <v>0</v>
      </c>
      <c r="E23" s="1">
        <v>0</v>
      </c>
      <c r="F23" s="1">
        <v>0</v>
      </c>
      <c r="G23" s="1">
        <v>0</v>
      </c>
      <c r="H23" s="1">
        <v>0</v>
      </c>
      <c r="I23" s="1">
        <v>0</v>
      </c>
      <c r="N23" s="13"/>
      <c r="O23" s="27"/>
      <c r="Q23" s="13"/>
      <c r="R23" s="18"/>
      <c r="T23" s="13"/>
      <c r="U23" s="18"/>
    </row>
    <row r="24" spans="1:21" x14ac:dyDescent="0.25">
      <c r="B24"/>
      <c r="C24" s="3"/>
      <c r="D24" s="3"/>
      <c r="E24" s="3"/>
      <c r="F24" s="3"/>
      <c r="G24" s="3"/>
      <c r="H24" s="3"/>
      <c r="I24" s="3"/>
      <c r="N24" s="13"/>
      <c r="O24" s="27"/>
      <c r="Q24" s="13" t="s">
        <v>37</v>
      </c>
      <c r="R24" s="18"/>
      <c r="T24" s="13" t="s">
        <v>37</v>
      </c>
      <c r="U24" s="18"/>
    </row>
    <row r="25" spans="1:21" x14ac:dyDescent="0.25">
      <c r="B25"/>
      <c r="C25" s="1" t="s">
        <v>13</v>
      </c>
      <c r="D25" s="1" t="s">
        <v>14</v>
      </c>
      <c r="E25" s="1" t="s">
        <v>15</v>
      </c>
      <c r="F25" s="1" t="s">
        <v>16</v>
      </c>
      <c r="G25" s="1" t="s">
        <v>17</v>
      </c>
      <c r="H25" s="1" t="s">
        <v>18</v>
      </c>
      <c r="I25" s="1" t="s">
        <v>19</v>
      </c>
      <c r="N25" s="16" t="s">
        <v>97</v>
      </c>
      <c r="O25" s="27" t="s">
        <v>98</v>
      </c>
      <c r="Q25" s="13" t="s">
        <v>29</v>
      </c>
      <c r="R25" s="18">
        <f>R6+R11+R16+R21</f>
        <v>0</v>
      </c>
      <c r="T25" s="13" t="s">
        <v>29</v>
      </c>
      <c r="U25" s="18">
        <f>U6+U11+U16+U21</f>
        <v>0</v>
      </c>
    </row>
    <row r="26" spans="1:21" x14ac:dyDescent="0.25">
      <c r="B26" s="30" t="s">
        <v>99</v>
      </c>
      <c r="C26" s="8">
        <v>44095</v>
      </c>
      <c r="D26" s="8">
        <v>44096</v>
      </c>
      <c r="E26" s="8">
        <v>44097</v>
      </c>
      <c r="F26" s="8">
        <v>44098</v>
      </c>
      <c r="G26" s="8">
        <v>44099</v>
      </c>
      <c r="H26" s="8">
        <v>44100</v>
      </c>
      <c r="I26" s="8">
        <v>44101</v>
      </c>
      <c r="N26" s="13" t="s">
        <v>29</v>
      </c>
      <c r="O26" s="27">
        <f>ROUND(SUM(C36:I36),0)</f>
        <v>0</v>
      </c>
      <c r="Q26" s="15" t="s">
        <v>31</v>
      </c>
      <c r="R26" s="19">
        <f>R7+R12+R17+R22</f>
        <v>0</v>
      </c>
      <c r="T26" s="15" t="s">
        <v>31</v>
      </c>
      <c r="U26" s="19">
        <f>U7+U12+U17+U22</f>
        <v>0</v>
      </c>
    </row>
    <row r="27" spans="1:21" x14ac:dyDescent="0.25">
      <c r="A27" t="s">
        <v>28</v>
      </c>
      <c r="B27"/>
      <c r="C27" s="11">
        <f>B2</f>
        <v>0</v>
      </c>
      <c r="D27" s="11">
        <f>B2</f>
        <v>0</v>
      </c>
      <c r="E27" s="11">
        <f>B2</f>
        <v>0</v>
      </c>
      <c r="F27" s="11">
        <f>B2</f>
        <v>0</v>
      </c>
      <c r="G27" s="11">
        <f>B2</f>
        <v>0</v>
      </c>
      <c r="H27" s="11">
        <f>B2</f>
        <v>0</v>
      </c>
      <c r="I27" s="11">
        <f>B2</f>
        <v>0</v>
      </c>
      <c r="N27" s="13" t="s">
        <v>31</v>
      </c>
      <c r="O27" s="27">
        <f>SUM(C37:I37)</f>
        <v>0</v>
      </c>
    </row>
    <row r="28" spans="1:21" x14ac:dyDescent="0.25">
      <c r="A28" s="7" t="s">
        <v>30</v>
      </c>
      <c r="B28" s="24">
        <v>0</v>
      </c>
      <c r="C28" s="21">
        <f>B28/7</f>
        <v>0</v>
      </c>
      <c r="D28" s="21">
        <f>B28/7</f>
        <v>0</v>
      </c>
      <c r="E28" s="21">
        <f>B28/7</f>
        <v>0</v>
      </c>
      <c r="F28" s="21">
        <f>B28/7</f>
        <v>0</v>
      </c>
      <c r="G28" s="21">
        <f>B28/7</f>
        <v>0</v>
      </c>
      <c r="H28" s="21">
        <f>B28/7</f>
        <v>0</v>
      </c>
      <c r="I28" s="21">
        <f>B28/7</f>
        <v>0</v>
      </c>
      <c r="N28" s="13"/>
      <c r="O28" s="27"/>
    </row>
    <row r="29" spans="1:21" x14ac:dyDescent="0.25">
      <c r="A29" t="s">
        <v>29</v>
      </c>
      <c r="B29"/>
      <c r="C29" s="22">
        <f t="shared" ref="C29:D29" si="5">MAX(C27,C28)</f>
        <v>0</v>
      </c>
      <c r="D29" s="22">
        <f t="shared" si="5"/>
        <v>0</v>
      </c>
      <c r="E29" s="22">
        <f>MAX(E27,E28)</f>
        <v>0</v>
      </c>
      <c r="F29" s="22">
        <f t="shared" ref="F29:I29" si="6">MAX(F27,F28)</f>
        <v>0</v>
      </c>
      <c r="G29" s="22">
        <f t="shared" si="6"/>
        <v>0</v>
      </c>
      <c r="H29" s="22">
        <f t="shared" si="6"/>
        <v>0</v>
      </c>
      <c r="I29" s="22">
        <f t="shared" si="6"/>
        <v>0</v>
      </c>
      <c r="N29" s="13" t="s">
        <v>37</v>
      </c>
      <c r="O29" s="27"/>
    </row>
    <row r="30" spans="1:21" x14ac:dyDescent="0.25">
      <c r="A30" t="s">
        <v>31</v>
      </c>
      <c r="B30"/>
      <c r="C30" s="1">
        <v>0</v>
      </c>
      <c r="D30" s="1">
        <v>0</v>
      </c>
      <c r="E30" s="1">
        <v>0</v>
      </c>
      <c r="F30" s="1">
        <v>0</v>
      </c>
      <c r="G30" s="1">
        <v>0</v>
      </c>
      <c r="H30" s="1">
        <v>0</v>
      </c>
      <c r="I30" s="1">
        <v>0</v>
      </c>
      <c r="N30" s="13" t="s">
        <v>29</v>
      </c>
      <c r="O30" s="27">
        <f>O6+O11+O16+O21+O26</f>
        <v>0</v>
      </c>
    </row>
    <row r="31" spans="1:21" x14ac:dyDescent="0.25">
      <c r="B31"/>
      <c r="C31" s="3"/>
      <c r="D31" s="3"/>
      <c r="E31" s="3"/>
      <c r="F31" s="3"/>
      <c r="G31" s="3"/>
      <c r="H31" s="3"/>
      <c r="I31" s="3"/>
      <c r="N31" s="15" t="s">
        <v>31</v>
      </c>
      <c r="O31" s="28">
        <f>O7+O12+O17+O22+O27</f>
        <v>0</v>
      </c>
    </row>
    <row r="32" spans="1:21" x14ac:dyDescent="0.25">
      <c r="B32"/>
      <c r="C32" s="1" t="s">
        <v>13</v>
      </c>
      <c r="D32" s="1" t="s">
        <v>14</v>
      </c>
      <c r="E32" s="1" t="s">
        <v>15</v>
      </c>
      <c r="F32" s="1" t="s">
        <v>16</v>
      </c>
      <c r="G32" s="1" t="s">
        <v>17</v>
      </c>
      <c r="H32" s="1" t="s">
        <v>18</v>
      </c>
      <c r="I32" s="1" t="s">
        <v>19</v>
      </c>
    </row>
    <row r="33" spans="1:9" x14ac:dyDescent="0.25">
      <c r="B33" s="30" t="s">
        <v>100</v>
      </c>
      <c r="C33" s="8">
        <v>44102</v>
      </c>
      <c r="D33" s="8">
        <v>44103</v>
      </c>
      <c r="E33" s="8">
        <v>44104</v>
      </c>
      <c r="F33" s="2"/>
      <c r="G33" s="2"/>
      <c r="H33" s="2"/>
      <c r="I33" s="2"/>
    </row>
    <row r="34" spans="1:9" x14ac:dyDescent="0.25">
      <c r="A34" t="s">
        <v>28</v>
      </c>
      <c r="B34"/>
      <c r="C34" s="11">
        <f>B2</f>
        <v>0</v>
      </c>
      <c r="D34" s="11">
        <f>B2</f>
        <v>0</v>
      </c>
      <c r="E34" s="11">
        <f>B2</f>
        <v>0</v>
      </c>
      <c r="F34" s="4"/>
      <c r="G34" s="4"/>
      <c r="H34" s="4"/>
      <c r="I34" s="4"/>
    </row>
    <row r="35" spans="1:9" x14ac:dyDescent="0.25">
      <c r="A35" s="7" t="s">
        <v>30</v>
      </c>
      <c r="B35" s="24">
        <v>0</v>
      </c>
      <c r="C35" s="21">
        <f>B35/7</f>
        <v>0</v>
      </c>
      <c r="D35" s="21">
        <f>B35/7</f>
        <v>0</v>
      </c>
      <c r="E35" s="21">
        <f>B35/7</f>
        <v>0</v>
      </c>
      <c r="F35" s="4"/>
      <c r="G35" s="4"/>
      <c r="H35" s="4"/>
      <c r="I35" s="4"/>
    </row>
    <row r="36" spans="1:9" x14ac:dyDescent="0.25">
      <c r="A36" t="s">
        <v>29</v>
      </c>
      <c r="B36"/>
      <c r="C36" s="22">
        <f t="shared" ref="C36:D36" si="7">MAX(C34,C35)</f>
        <v>0</v>
      </c>
      <c r="D36" s="22">
        <f t="shared" si="7"/>
        <v>0</v>
      </c>
      <c r="E36" s="22">
        <f>MAX(E34,E35)</f>
        <v>0</v>
      </c>
      <c r="F36" s="4"/>
      <c r="G36" s="4"/>
      <c r="H36" s="4"/>
      <c r="I36" s="4"/>
    </row>
    <row r="37" spans="1:9" x14ac:dyDescent="0.25">
      <c r="A37" t="s">
        <v>31</v>
      </c>
      <c r="B37"/>
      <c r="C37" s="1">
        <v>0</v>
      </c>
      <c r="D37" s="1">
        <v>0</v>
      </c>
      <c r="E37" s="1">
        <v>0</v>
      </c>
      <c r="F37" s="2"/>
      <c r="G37" s="2"/>
      <c r="H37" s="2"/>
      <c r="I37" s="2"/>
    </row>
  </sheetData>
  <pageMargins left="0.7" right="0.7" top="0.75" bottom="0.75" header="0.3" footer="0.3"/>
  <pageSetup paperSize="9" scale="90" fitToWidth="0" orientation="landscape" verticalDpi="0" r:id="rId1"/>
  <ignoredErrors>
    <ignoredError sqref="L7"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6F109-DB4A-42F4-9CD2-6EDF61225875}">
  <sheetPr>
    <pageSetUpPr fitToPage="1"/>
  </sheetPr>
  <dimension ref="A1:U37"/>
  <sheetViews>
    <sheetView zoomScaleNormal="100" workbookViewId="0">
      <selection activeCell="B7" sqref="B7"/>
    </sheetView>
  </sheetViews>
  <sheetFormatPr defaultRowHeight="15" x14ac:dyDescent="0.25"/>
  <cols>
    <col min="1" max="1" width="22.85546875" bestFit="1" customWidth="1"/>
    <col min="2" max="8" width="9.140625" style="1"/>
    <col min="11" max="11" width="13.140625" bestFit="1" customWidth="1"/>
    <col min="12" max="12" width="9.85546875" style="25" bestFit="1" customWidth="1"/>
    <col min="14" max="14" width="13.140625" bestFit="1" customWidth="1"/>
    <col min="15" max="15" width="11" style="25" bestFit="1" customWidth="1"/>
    <col min="17" max="17" width="17" bestFit="1" customWidth="1"/>
    <col min="18" max="18" width="11" style="1" bestFit="1" customWidth="1"/>
    <col min="20" max="20" width="17" bestFit="1" customWidth="1"/>
    <col min="21" max="21" width="11" style="1" bestFit="1" customWidth="1"/>
  </cols>
  <sheetData>
    <row r="1" spans="1:21" x14ac:dyDescent="0.25">
      <c r="A1" s="10" t="s">
        <v>0</v>
      </c>
    </row>
    <row r="2" spans="1:21" x14ac:dyDescent="0.25">
      <c r="A2" t="s">
        <v>8</v>
      </c>
      <c r="B2" s="11">
        <f>'Avg hours'!B15</f>
        <v>0</v>
      </c>
    </row>
    <row r="3" spans="1:21" x14ac:dyDescent="0.25">
      <c r="K3" s="12" t="s">
        <v>9</v>
      </c>
      <c r="L3" s="26"/>
      <c r="M3" s="7"/>
      <c r="N3" s="12" t="s">
        <v>10</v>
      </c>
      <c r="O3" s="26"/>
      <c r="P3" s="7"/>
      <c r="Q3" s="12" t="s">
        <v>11</v>
      </c>
      <c r="R3" s="17"/>
      <c r="S3" s="7"/>
      <c r="T3" s="12" t="s">
        <v>12</v>
      </c>
      <c r="U3" s="20"/>
    </row>
    <row r="4" spans="1:21" x14ac:dyDescent="0.25">
      <c r="B4"/>
      <c r="C4" s="1" t="s">
        <v>13</v>
      </c>
      <c r="D4" s="1" t="s">
        <v>14</v>
      </c>
      <c r="E4" s="1" t="s">
        <v>15</v>
      </c>
      <c r="F4" s="1" t="s">
        <v>16</v>
      </c>
      <c r="G4" s="1" t="s">
        <v>17</v>
      </c>
      <c r="H4" s="1" t="s">
        <v>18</v>
      </c>
      <c r="I4" s="1" t="s">
        <v>19</v>
      </c>
      <c r="K4" s="13"/>
      <c r="L4" s="27"/>
      <c r="N4" s="13"/>
      <c r="O4" s="27"/>
      <c r="Q4" s="13"/>
      <c r="R4" s="18"/>
      <c r="T4" s="13"/>
      <c r="U4" s="18"/>
    </row>
    <row r="5" spans="1:21" x14ac:dyDescent="0.25">
      <c r="B5" s="30" t="s">
        <v>100</v>
      </c>
      <c r="C5" s="2"/>
      <c r="D5" s="2"/>
      <c r="E5" s="2"/>
      <c r="F5" s="9">
        <v>44105</v>
      </c>
      <c r="G5" s="9">
        <v>44106</v>
      </c>
      <c r="H5" s="9">
        <v>44107</v>
      </c>
      <c r="I5" s="9">
        <v>44108</v>
      </c>
      <c r="K5" s="13" t="s">
        <v>82</v>
      </c>
      <c r="L5" s="27" t="s">
        <v>101</v>
      </c>
      <c r="N5" s="16" t="s">
        <v>97</v>
      </c>
      <c r="O5" s="27" t="s">
        <v>102</v>
      </c>
      <c r="Q5" s="13" t="s">
        <v>94</v>
      </c>
      <c r="R5" s="18" t="s">
        <v>102</v>
      </c>
      <c r="T5" s="13" t="s">
        <v>96</v>
      </c>
      <c r="U5" s="18" t="s">
        <v>103</v>
      </c>
    </row>
    <row r="6" spans="1:21" x14ac:dyDescent="0.25">
      <c r="A6" t="s">
        <v>28</v>
      </c>
      <c r="B6"/>
      <c r="C6" s="2"/>
      <c r="D6" s="4"/>
      <c r="E6" s="4"/>
      <c r="F6" s="11">
        <f>B2</f>
        <v>0</v>
      </c>
      <c r="G6" s="11">
        <f>B2</f>
        <v>0</v>
      </c>
      <c r="H6" s="11">
        <f>B2</f>
        <v>0</v>
      </c>
      <c r="I6" s="11">
        <f>B2</f>
        <v>0</v>
      </c>
      <c r="K6" s="13" t="s">
        <v>29</v>
      </c>
      <c r="L6" s="27">
        <f>ROUND(SUM(F8:I8,C15),0)</f>
        <v>0</v>
      </c>
      <c r="N6" s="13" t="s">
        <v>29</v>
      </c>
      <c r="O6" s="27">
        <f>ROUND(SUM(C8:I8),0)</f>
        <v>0</v>
      </c>
      <c r="Q6" s="13" t="s">
        <v>29</v>
      </c>
      <c r="R6" s="18">
        <f>O6</f>
        <v>0</v>
      </c>
      <c r="T6" s="13" t="s">
        <v>29</v>
      </c>
      <c r="U6" s="18">
        <f>O6+O11+O16</f>
        <v>0</v>
      </c>
    </row>
    <row r="7" spans="1:21" x14ac:dyDescent="0.25">
      <c r="A7" s="7" t="s">
        <v>30</v>
      </c>
      <c r="B7" s="24">
        <v>0</v>
      </c>
      <c r="C7" s="2"/>
      <c r="D7" s="4"/>
      <c r="E7" s="4"/>
      <c r="F7" s="21">
        <f>B7/7</f>
        <v>0</v>
      </c>
      <c r="G7" s="21">
        <f>B7/7</f>
        <v>0</v>
      </c>
      <c r="H7" s="21">
        <f>B7/7</f>
        <v>0</v>
      </c>
      <c r="I7" s="21">
        <f>B7/7</f>
        <v>0</v>
      </c>
      <c r="K7" s="13" t="s">
        <v>31</v>
      </c>
      <c r="L7" s="27">
        <f>SUM(F9:I9,C16)</f>
        <v>0</v>
      </c>
      <c r="N7" s="13" t="s">
        <v>31</v>
      </c>
      <c r="O7" s="27">
        <f>SUM(C9:I9)</f>
        <v>0</v>
      </c>
      <c r="Q7" s="13" t="s">
        <v>31</v>
      </c>
      <c r="R7" s="18">
        <f>O7</f>
        <v>0</v>
      </c>
      <c r="T7" s="13" t="s">
        <v>31</v>
      </c>
      <c r="U7" s="18">
        <f>O7+O12+O17</f>
        <v>0</v>
      </c>
    </row>
    <row r="8" spans="1:21" x14ac:dyDescent="0.25">
      <c r="A8" t="s">
        <v>29</v>
      </c>
      <c r="B8" s="23"/>
      <c r="C8" s="2"/>
      <c r="D8" s="4"/>
      <c r="E8" s="4"/>
      <c r="F8" s="22">
        <f t="shared" ref="F8:I8" si="0">MAX(F6,F7)</f>
        <v>0</v>
      </c>
      <c r="G8" s="22">
        <f t="shared" si="0"/>
        <v>0</v>
      </c>
      <c r="H8" s="22">
        <f t="shared" si="0"/>
        <v>0</v>
      </c>
      <c r="I8" s="22">
        <f t="shared" si="0"/>
        <v>0</v>
      </c>
      <c r="K8" s="13"/>
      <c r="L8" s="27"/>
      <c r="N8" s="13"/>
      <c r="O8" s="27"/>
      <c r="Q8" s="13"/>
      <c r="R8" s="18"/>
      <c r="T8" s="13"/>
      <c r="U8" s="18"/>
    </row>
    <row r="9" spans="1:21" x14ac:dyDescent="0.25">
      <c r="A9" t="s">
        <v>31</v>
      </c>
      <c r="B9"/>
      <c r="C9" s="2"/>
      <c r="D9" s="2"/>
      <c r="E9" s="2"/>
      <c r="F9" s="6">
        <v>0</v>
      </c>
      <c r="G9" s="6">
        <v>0</v>
      </c>
      <c r="H9" s="1">
        <v>0</v>
      </c>
      <c r="I9" s="1">
        <v>0</v>
      </c>
      <c r="K9" s="13"/>
      <c r="L9" s="27"/>
      <c r="N9" s="13"/>
      <c r="O9" s="27"/>
      <c r="Q9" s="13"/>
      <c r="R9" s="18"/>
      <c r="T9" s="13"/>
      <c r="U9" s="18"/>
    </row>
    <row r="10" spans="1:21" x14ac:dyDescent="0.25">
      <c r="A10" s="5"/>
      <c r="B10"/>
      <c r="C10" s="6"/>
      <c r="D10" s="6"/>
      <c r="E10" s="3"/>
      <c r="F10" s="3"/>
      <c r="G10" s="3"/>
      <c r="H10" s="3"/>
      <c r="I10" s="3"/>
      <c r="K10" s="13" t="s">
        <v>104</v>
      </c>
      <c r="L10" s="27" t="s">
        <v>105</v>
      </c>
      <c r="N10" s="16" t="s">
        <v>106</v>
      </c>
      <c r="O10" s="27" t="s">
        <v>107</v>
      </c>
      <c r="Q10" s="13" t="s">
        <v>108</v>
      </c>
      <c r="R10" s="18" t="s">
        <v>109</v>
      </c>
      <c r="T10" s="13"/>
      <c r="U10" s="18"/>
    </row>
    <row r="11" spans="1:21" x14ac:dyDescent="0.25">
      <c r="B11"/>
      <c r="C11" s="1" t="s">
        <v>13</v>
      </c>
      <c r="D11" s="1" t="s">
        <v>14</v>
      </c>
      <c r="E11" s="1" t="s">
        <v>15</v>
      </c>
      <c r="F11" s="1" t="s">
        <v>16</v>
      </c>
      <c r="G11" s="1" t="s">
        <v>17</v>
      </c>
      <c r="H11" s="1" t="s">
        <v>18</v>
      </c>
      <c r="I11" s="1" t="s">
        <v>19</v>
      </c>
      <c r="K11" s="13" t="s">
        <v>29</v>
      </c>
      <c r="L11" s="27">
        <f>ROUND(SUM(D15:I15,C22:I22,C29:I29,C36:H36),0)</f>
        <v>0</v>
      </c>
      <c r="N11" s="13" t="s">
        <v>29</v>
      </c>
      <c r="O11" s="27">
        <f>ROUND(SUM(C15:I15),0)</f>
        <v>0</v>
      </c>
      <c r="Q11" s="13" t="s">
        <v>29</v>
      </c>
      <c r="R11" s="18">
        <f>O11+O16</f>
        <v>0</v>
      </c>
      <c r="T11" s="13"/>
      <c r="U11" s="18"/>
    </row>
    <row r="12" spans="1:21" x14ac:dyDescent="0.25">
      <c r="B12" s="30" t="s">
        <v>110</v>
      </c>
      <c r="C12" s="8">
        <v>44109</v>
      </c>
      <c r="D12" s="8">
        <v>44110</v>
      </c>
      <c r="E12" s="8">
        <v>44111</v>
      </c>
      <c r="F12" s="8">
        <v>44112</v>
      </c>
      <c r="G12" s="8">
        <v>44113</v>
      </c>
      <c r="H12" s="8">
        <v>44114</v>
      </c>
      <c r="I12" s="8">
        <v>44115</v>
      </c>
      <c r="K12" s="13" t="s">
        <v>31</v>
      </c>
      <c r="L12" s="27">
        <f>SUM(D16:I16,C23:I23,C30:I30,C37:H37)</f>
        <v>0</v>
      </c>
      <c r="N12" s="13" t="s">
        <v>31</v>
      </c>
      <c r="O12" s="27">
        <f>SUM(C16:I16)</f>
        <v>0</v>
      </c>
      <c r="Q12" s="13" t="s">
        <v>31</v>
      </c>
      <c r="R12" s="18">
        <f>O12+O17</f>
        <v>0</v>
      </c>
      <c r="T12" s="13"/>
      <c r="U12" s="18"/>
    </row>
    <row r="13" spans="1:21" x14ac:dyDescent="0.25">
      <c r="A13" t="s">
        <v>28</v>
      </c>
      <c r="B13"/>
      <c r="C13" s="11">
        <f>B2</f>
        <v>0</v>
      </c>
      <c r="D13" s="11">
        <f>B2</f>
        <v>0</v>
      </c>
      <c r="E13" s="11">
        <f>B2</f>
        <v>0</v>
      </c>
      <c r="F13" s="11">
        <f>B2</f>
        <v>0</v>
      </c>
      <c r="G13" s="11">
        <f>B2</f>
        <v>0</v>
      </c>
      <c r="H13" s="11">
        <f>B2</f>
        <v>0</v>
      </c>
      <c r="I13" s="11">
        <f>B2</f>
        <v>0</v>
      </c>
      <c r="K13" s="13"/>
      <c r="L13" s="27"/>
      <c r="N13" s="13"/>
      <c r="O13" s="27"/>
      <c r="Q13" s="13"/>
      <c r="R13" s="18"/>
      <c r="T13" s="13"/>
      <c r="U13" s="18"/>
    </row>
    <row r="14" spans="1:21" x14ac:dyDescent="0.25">
      <c r="A14" s="7" t="s">
        <v>30</v>
      </c>
      <c r="B14" s="24">
        <v>0</v>
      </c>
      <c r="C14" s="21">
        <f>B14/7</f>
        <v>0</v>
      </c>
      <c r="D14" s="21">
        <f>B14/7</f>
        <v>0</v>
      </c>
      <c r="E14" s="21">
        <f>B14/7</f>
        <v>0</v>
      </c>
      <c r="F14" s="21">
        <f>B14/7</f>
        <v>0</v>
      </c>
      <c r="G14" s="21">
        <f>B14/7</f>
        <v>0</v>
      </c>
      <c r="H14" s="21">
        <f>B14/7</f>
        <v>0</v>
      </c>
      <c r="I14" s="21">
        <f>B14/7</f>
        <v>0</v>
      </c>
      <c r="K14" s="16" t="s">
        <v>37</v>
      </c>
      <c r="L14" s="27"/>
      <c r="N14" s="13"/>
      <c r="O14" s="27"/>
      <c r="Q14" s="13"/>
      <c r="R14" s="18"/>
      <c r="T14" s="13"/>
      <c r="U14" s="18"/>
    </row>
    <row r="15" spans="1:21" x14ac:dyDescent="0.25">
      <c r="A15" t="s">
        <v>29</v>
      </c>
      <c r="B15"/>
      <c r="C15" s="22">
        <f t="shared" ref="C15:D15" si="1">MAX(C13,C14)</f>
        <v>0</v>
      </c>
      <c r="D15" s="22">
        <f t="shared" si="1"/>
        <v>0</v>
      </c>
      <c r="E15" s="22">
        <f>MAX(E13,E14)</f>
        <v>0</v>
      </c>
      <c r="F15" s="22">
        <f t="shared" ref="F15:I15" si="2">MAX(F13,F14)</f>
        <v>0</v>
      </c>
      <c r="G15" s="22">
        <f t="shared" si="2"/>
        <v>0</v>
      </c>
      <c r="H15" s="22">
        <f t="shared" si="2"/>
        <v>0</v>
      </c>
      <c r="I15" s="22">
        <f t="shared" si="2"/>
        <v>0</v>
      </c>
      <c r="K15" s="13" t="s">
        <v>29</v>
      </c>
      <c r="L15" s="27">
        <f>L6+L11</f>
        <v>0</v>
      </c>
      <c r="N15" s="16" t="s">
        <v>111</v>
      </c>
      <c r="O15" s="27" t="s">
        <v>112</v>
      </c>
      <c r="Q15" s="13"/>
      <c r="R15" s="18"/>
      <c r="T15" s="13"/>
      <c r="U15" s="18"/>
    </row>
    <row r="16" spans="1:21" x14ac:dyDescent="0.25">
      <c r="A16" t="s">
        <v>31</v>
      </c>
      <c r="B16"/>
      <c r="C16" s="1">
        <v>0</v>
      </c>
      <c r="D16" s="1">
        <v>0</v>
      </c>
      <c r="E16" s="1">
        <v>0</v>
      </c>
      <c r="F16" s="1">
        <v>0</v>
      </c>
      <c r="G16" s="1">
        <v>0</v>
      </c>
      <c r="H16" s="1">
        <v>0</v>
      </c>
      <c r="I16" s="1">
        <v>0</v>
      </c>
      <c r="K16" s="15" t="s">
        <v>31</v>
      </c>
      <c r="L16" s="28">
        <f>L7+L12</f>
        <v>0</v>
      </c>
      <c r="N16" s="13" t="s">
        <v>29</v>
      </c>
      <c r="O16" s="27">
        <f>ROUND(SUM(C22:I22),0)</f>
        <v>0</v>
      </c>
      <c r="Q16" s="13"/>
      <c r="R16" s="18"/>
      <c r="T16" s="13"/>
      <c r="U16" s="18"/>
    </row>
    <row r="17" spans="1:21" x14ac:dyDescent="0.25">
      <c r="B17"/>
      <c r="C17" s="3"/>
      <c r="D17" s="3"/>
      <c r="E17" s="3"/>
      <c r="F17" s="3"/>
      <c r="G17" s="3"/>
      <c r="H17" s="3"/>
      <c r="I17" s="3"/>
      <c r="N17" s="13" t="s">
        <v>31</v>
      </c>
      <c r="O17" s="27">
        <f>SUM(C23:I23)</f>
        <v>0</v>
      </c>
      <c r="Q17" s="13"/>
      <c r="R17" s="18"/>
      <c r="T17" s="13"/>
      <c r="U17" s="18"/>
    </row>
    <row r="18" spans="1:21" x14ac:dyDescent="0.25">
      <c r="B18"/>
      <c r="C18" s="1" t="s">
        <v>13</v>
      </c>
      <c r="D18" s="1" t="s">
        <v>14</v>
      </c>
      <c r="E18" s="1" t="s">
        <v>15</v>
      </c>
      <c r="F18" s="1" t="s">
        <v>16</v>
      </c>
      <c r="G18" s="1" t="s">
        <v>17</v>
      </c>
      <c r="H18" s="1" t="s">
        <v>18</v>
      </c>
      <c r="I18" s="1" t="s">
        <v>19</v>
      </c>
      <c r="N18" s="13"/>
      <c r="O18" s="27"/>
      <c r="Q18" s="13"/>
      <c r="R18" s="18"/>
      <c r="T18" s="13"/>
      <c r="U18" s="18"/>
    </row>
    <row r="19" spans="1:21" x14ac:dyDescent="0.25">
      <c r="B19" s="30" t="s">
        <v>113</v>
      </c>
      <c r="C19" s="8">
        <v>44116</v>
      </c>
      <c r="D19" s="8">
        <v>44117</v>
      </c>
      <c r="E19" s="8">
        <v>44118</v>
      </c>
      <c r="F19" s="8">
        <v>44119</v>
      </c>
      <c r="G19" s="8">
        <v>44120</v>
      </c>
      <c r="H19" s="8">
        <v>44121</v>
      </c>
      <c r="I19" s="8">
        <v>44122</v>
      </c>
      <c r="N19" s="13"/>
      <c r="O19" s="27"/>
      <c r="Q19" s="13"/>
      <c r="R19" s="18"/>
      <c r="T19" s="13"/>
      <c r="U19" s="18"/>
    </row>
    <row r="20" spans="1:21" x14ac:dyDescent="0.25">
      <c r="A20" t="s">
        <v>28</v>
      </c>
      <c r="B20"/>
      <c r="C20" s="11">
        <f>B2</f>
        <v>0</v>
      </c>
      <c r="D20" s="11">
        <f>B2</f>
        <v>0</v>
      </c>
      <c r="E20" s="11">
        <f>B2</f>
        <v>0</v>
      </c>
      <c r="F20" s="11">
        <f>B2</f>
        <v>0</v>
      </c>
      <c r="G20" s="11">
        <f>B2</f>
        <v>0</v>
      </c>
      <c r="H20" s="11">
        <f>B2</f>
        <v>0</v>
      </c>
      <c r="I20" s="11">
        <f>B2</f>
        <v>0</v>
      </c>
      <c r="N20" s="16" t="s">
        <v>114</v>
      </c>
      <c r="O20" s="27" t="s">
        <v>115</v>
      </c>
      <c r="Q20" s="13" t="s">
        <v>116</v>
      </c>
      <c r="R20" s="18" t="s">
        <v>117</v>
      </c>
      <c r="T20" s="13" t="s">
        <v>118</v>
      </c>
      <c r="U20" s="18" t="s">
        <v>117</v>
      </c>
    </row>
    <row r="21" spans="1:21" x14ac:dyDescent="0.25">
      <c r="A21" s="7" t="s">
        <v>30</v>
      </c>
      <c r="B21" s="24">
        <v>0</v>
      </c>
      <c r="C21" s="21">
        <f>B21/7</f>
        <v>0</v>
      </c>
      <c r="D21" s="21">
        <f>B21/7</f>
        <v>0</v>
      </c>
      <c r="E21" s="21">
        <f>B21/7</f>
        <v>0</v>
      </c>
      <c r="F21" s="21">
        <f>B21/7</f>
        <v>0</v>
      </c>
      <c r="G21" s="21">
        <f>B21/7</f>
        <v>0</v>
      </c>
      <c r="H21" s="21">
        <f>B21/7</f>
        <v>0</v>
      </c>
      <c r="I21" s="21">
        <f>B21/7</f>
        <v>0</v>
      </c>
      <c r="N21" s="13" t="s">
        <v>29</v>
      </c>
      <c r="O21" s="27">
        <f>ROUND(SUM(C29:I29),0)</f>
        <v>0</v>
      </c>
      <c r="Q21" s="13" t="s">
        <v>29</v>
      </c>
      <c r="R21" s="18">
        <f>O21+O26</f>
        <v>0</v>
      </c>
      <c r="T21" s="13" t="s">
        <v>29</v>
      </c>
      <c r="U21" s="18">
        <f>O21+O26</f>
        <v>0</v>
      </c>
    </row>
    <row r="22" spans="1:21" x14ac:dyDescent="0.25">
      <c r="A22" t="s">
        <v>29</v>
      </c>
      <c r="B22"/>
      <c r="C22" s="22">
        <f t="shared" ref="C22:D22" si="3">MAX(C20,C21)</f>
        <v>0</v>
      </c>
      <c r="D22" s="22">
        <f t="shared" si="3"/>
        <v>0</v>
      </c>
      <c r="E22" s="22">
        <f>MAX(E20,E21)</f>
        <v>0</v>
      </c>
      <c r="F22" s="22">
        <f t="shared" ref="F22:I22" si="4">MAX(F20,F21)</f>
        <v>0</v>
      </c>
      <c r="G22" s="22">
        <f t="shared" si="4"/>
        <v>0</v>
      </c>
      <c r="H22" s="22">
        <f t="shared" si="4"/>
        <v>0</v>
      </c>
      <c r="I22" s="22">
        <f t="shared" si="4"/>
        <v>0</v>
      </c>
      <c r="N22" s="13" t="s">
        <v>31</v>
      </c>
      <c r="O22" s="27">
        <f>SUM(C30:I30)</f>
        <v>0</v>
      </c>
      <c r="Q22" s="13" t="s">
        <v>31</v>
      </c>
      <c r="R22" s="18">
        <f>O22+O27</f>
        <v>0</v>
      </c>
      <c r="T22" s="13" t="s">
        <v>31</v>
      </c>
      <c r="U22" s="18">
        <f>O22+O27</f>
        <v>0</v>
      </c>
    </row>
    <row r="23" spans="1:21" x14ac:dyDescent="0.25">
      <c r="A23" t="s">
        <v>31</v>
      </c>
      <c r="B23"/>
      <c r="C23" s="1">
        <v>0</v>
      </c>
      <c r="D23" s="1">
        <v>0</v>
      </c>
      <c r="E23" s="1">
        <v>0</v>
      </c>
      <c r="F23" s="1">
        <v>0</v>
      </c>
      <c r="G23" s="1">
        <v>0</v>
      </c>
      <c r="H23" s="1">
        <v>0</v>
      </c>
      <c r="I23" s="1">
        <v>0</v>
      </c>
      <c r="N23" s="13"/>
      <c r="O23" s="27"/>
      <c r="Q23" s="13"/>
      <c r="R23" s="18"/>
      <c r="T23" s="13"/>
      <c r="U23" s="18"/>
    </row>
    <row r="24" spans="1:21" x14ac:dyDescent="0.25">
      <c r="B24"/>
      <c r="C24" s="3"/>
      <c r="D24" s="3"/>
      <c r="E24" s="3"/>
      <c r="F24" s="3"/>
      <c r="G24" s="3"/>
      <c r="H24" s="3"/>
      <c r="I24" s="3"/>
      <c r="N24" s="13"/>
      <c r="O24" s="27"/>
      <c r="Q24" s="13" t="s">
        <v>37</v>
      </c>
      <c r="R24" s="18"/>
      <c r="T24" s="13" t="s">
        <v>37</v>
      </c>
      <c r="U24" s="18"/>
    </row>
    <row r="25" spans="1:21" x14ac:dyDescent="0.25">
      <c r="B25"/>
      <c r="C25" s="1" t="s">
        <v>13</v>
      </c>
      <c r="D25" s="1" t="s">
        <v>14</v>
      </c>
      <c r="E25" s="1" t="s">
        <v>15</v>
      </c>
      <c r="F25" s="1" t="s">
        <v>16</v>
      </c>
      <c r="G25" s="1" t="s">
        <v>17</v>
      </c>
      <c r="H25" s="1" t="s">
        <v>18</v>
      </c>
      <c r="I25" s="1" t="s">
        <v>19</v>
      </c>
      <c r="N25" s="16" t="s">
        <v>119</v>
      </c>
      <c r="O25" s="27" t="s">
        <v>120</v>
      </c>
      <c r="Q25" s="13" t="s">
        <v>29</v>
      </c>
      <c r="R25" s="18">
        <f>R6+R11+R16+R21</f>
        <v>0</v>
      </c>
      <c r="T25" s="13" t="s">
        <v>29</v>
      </c>
      <c r="U25" s="18">
        <f>U6+U11+U16+U21</f>
        <v>0</v>
      </c>
    </row>
    <row r="26" spans="1:21" x14ac:dyDescent="0.25">
      <c r="B26" s="30" t="s">
        <v>121</v>
      </c>
      <c r="C26" s="8">
        <v>44123</v>
      </c>
      <c r="D26" s="8">
        <v>44124</v>
      </c>
      <c r="E26" s="8">
        <v>44125</v>
      </c>
      <c r="F26" s="8">
        <v>44126</v>
      </c>
      <c r="G26" s="8">
        <v>44127</v>
      </c>
      <c r="H26" s="8">
        <v>44128</v>
      </c>
      <c r="I26" s="8">
        <v>44129</v>
      </c>
      <c r="N26" s="13" t="s">
        <v>29</v>
      </c>
      <c r="O26" s="27">
        <f>ROUND(SUM(C36:I36),0)</f>
        <v>0</v>
      </c>
      <c r="Q26" s="15" t="s">
        <v>31</v>
      </c>
      <c r="R26" s="19">
        <f>R7+R12+R17+R22</f>
        <v>0</v>
      </c>
      <c r="T26" s="15" t="s">
        <v>31</v>
      </c>
      <c r="U26" s="19">
        <f>U7+U12+U17+U22</f>
        <v>0</v>
      </c>
    </row>
    <row r="27" spans="1:21" x14ac:dyDescent="0.25">
      <c r="A27" t="s">
        <v>28</v>
      </c>
      <c r="B27"/>
      <c r="C27" s="11">
        <f>B2</f>
        <v>0</v>
      </c>
      <c r="D27" s="11">
        <f>B2</f>
        <v>0</v>
      </c>
      <c r="E27" s="11">
        <f>B2</f>
        <v>0</v>
      </c>
      <c r="F27" s="11">
        <f>B2</f>
        <v>0</v>
      </c>
      <c r="G27" s="11">
        <f>B2</f>
        <v>0</v>
      </c>
      <c r="H27" s="11">
        <f>B2</f>
        <v>0</v>
      </c>
      <c r="I27" s="11">
        <f>B2</f>
        <v>0</v>
      </c>
      <c r="N27" s="13" t="s">
        <v>31</v>
      </c>
      <c r="O27" s="27">
        <f>SUM(C37:I37)</f>
        <v>0</v>
      </c>
    </row>
    <row r="28" spans="1:21" x14ac:dyDescent="0.25">
      <c r="A28" s="7" t="s">
        <v>30</v>
      </c>
      <c r="B28" s="24">
        <v>0</v>
      </c>
      <c r="C28" s="21">
        <f>B28/7</f>
        <v>0</v>
      </c>
      <c r="D28" s="21">
        <f>B28/7</f>
        <v>0</v>
      </c>
      <c r="E28" s="21">
        <f>B28/7</f>
        <v>0</v>
      </c>
      <c r="F28" s="21">
        <f>B28/7</f>
        <v>0</v>
      </c>
      <c r="G28" s="21">
        <f>B28/7</f>
        <v>0</v>
      </c>
      <c r="H28" s="21">
        <f>B28/7</f>
        <v>0</v>
      </c>
      <c r="I28" s="21">
        <f>B28/7</f>
        <v>0</v>
      </c>
      <c r="N28" s="13"/>
      <c r="O28" s="27"/>
    </row>
    <row r="29" spans="1:21" x14ac:dyDescent="0.25">
      <c r="A29" t="s">
        <v>29</v>
      </c>
      <c r="B29"/>
      <c r="C29" s="22">
        <f t="shared" ref="C29:D29" si="5">MAX(C27,C28)</f>
        <v>0</v>
      </c>
      <c r="D29" s="22">
        <f t="shared" si="5"/>
        <v>0</v>
      </c>
      <c r="E29" s="22">
        <f>MAX(E27,E28)</f>
        <v>0</v>
      </c>
      <c r="F29" s="22">
        <f t="shared" ref="F29:I29" si="6">MAX(F27,F28)</f>
        <v>0</v>
      </c>
      <c r="G29" s="22">
        <f t="shared" si="6"/>
        <v>0</v>
      </c>
      <c r="H29" s="22">
        <f t="shared" si="6"/>
        <v>0</v>
      </c>
      <c r="I29" s="22">
        <f t="shared" si="6"/>
        <v>0</v>
      </c>
      <c r="N29" s="13" t="s">
        <v>37</v>
      </c>
      <c r="O29" s="27"/>
    </row>
    <row r="30" spans="1:21" x14ac:dyDescent="0.25">
      <c r="A30" t="s">
        <v>31</v>
      </c>
      <c r="B30"/>
      <c r="C30" s="1">
        <v>0</v>
      </c>
      <c r="D30" s="1">
        <v>0</v>
      </c>
      <c r="E30" s="1">
        <v>0</v>
      </c>
      <c r="F30" s="1">
        <v>0</v>
      </c>
      <c r="G30" s="1">
        <v>0</v>
      </c>
      <c r="H30" s="1">
        <v>0</v>
      </c>
      <c r="I30" s="1">
        <v>0</v>
      </c>
      <c r="N30" s="13" t="s">
        <v>29</v>
      </c>
      <c r="O30" s="27">
        <f>O6+O11+O16+O21+O26</f>
        <v>0</v>
      </c>
    </row>
    <row r="31" spans="1:21" x14ac:dyDescent="0.25">
      <c r="B31"/>
      <c r="C31" s="3"/>
      <c r="D31" s="3"/>
      <c r="E31" s="3"/>
      <c r="F31" s="3"/>
      <c r="G31" s="3"/>
      <c r="H31" s="3"/>
      <c r="I31" s="3"/>
      <c r="N31" s="15" t="s">
        <v>31</v>
      </c>
      <c r="O31" s="28">
        <f>O7+O12+O17+O22+O27</f>
        <v>0</v>
      </c>
    </row>
    <row r="32" spans="1:21" x14ac:dyDescent="0.25">
      <c r="B32"/>
      <c r="C32" s="1" t="s">
        <v>13</v>
      </c>
      <c r="D32" s="1" t="s">
        <v>14</v>
      </c>
      <c r="E32" s="1" t="s">
        <v>15</v>
      </c>
      <c r="F32" s="1" t="s">
        <v>16</v>
      </c>
      <c r="G32" s="1" t="s">
        <v>17</v>
      </c>
      <c r="H32" s="1" t="s">
        <v>18</v>
      </c>
      <c r="I32" s="1" t="s">
        <v>19</v>
      </c>
    </row>
    <row r="33" spans="1:9" x14ac:dyDescent="0.25">
      <c r="B33" s="30" t="s">
        <v>122</v>
      </c>
      <c r="C33" s="8">
        <v>44130</v>
      </c>
      <c r="D33" s="8">
        <v>44131</v>
      </c>
      <c r="E33" s="8">
        <v>44132</v>
      </c>
      <c r="F33" s="8">
        <v>44133</v>
      </c>
      <c r="G33" s="8">
        <v>44134</v>
      </c>
      <c r="H33" s="8">
        <v>44135</v>
      </c>
      <c r="I33" s="2"/>
    </row>
    <row r="34" spans="1:9" x14ac:dyDescent="0.25">
      <c r="A34" t="s">
        <v>28</v>
      </c>
      <c r="B34"/>
      <c r="C34" s="11">
        <f>B2</f>
        <v>0</v>
      </c>
      <c r="D34" s="11">
        <f>B2</f>
        <v>0</v>
      </c>
      <c r="E34" s="11">
        <f>B2</f>
        <v>0</v>
      </c>
      <c r="F34" s="11">
        <f>B2</f>
        <v>0</v>
      </c>
      <c r="G34" s="11">
        <f>B2</f>
        <v>0</v>
      </c>
      <c r="H34" s="11">
        <f>B2</f>
        <v>0</v>
      </c>
      <c r="I34" s="4"/>
    </row>
    <row r="35" spans="1:9" x14ac:dyDescent="0.25">
      <c r="A35" s="7" t="s">
        <v>30</v>
      </c>
      <c r="B35" s="24">
        <v>0</v>
      </c>
      <c r="C35" s="21">
        <f>B35/7</f>
        <v>0</v>
      </c>
      <c r="D35" s="21">
        <f>B35/7</f>
        <v>0</v>
      </c>
      <c r="E35" s="21">
        <f>B35/7</f>
        <v>0</v>
      </c>
      <c r="F35" s="21">
        <f>B35/7</f>
        <v>0</v>
      </c>
      <c r="G35" s="21">
        <f>B35/7</f>
        <v>0</v>
      </c>
      <c r="H35" s="21">
        <f>B35/7</f>
        <v>0</v>
      </c>
      <c r="I35" s="4"/>
    </row>
    <row r="36" spans="1:9" x14ac:dyDescent="0.25">
      <c r="A36" t="s">
        <v>29</v>
      </c>
      <c r="B36"/>
      <c r="C36" s="22">
        <f t="shared" ref="C36:D36" si="7">MAX(C34,C35)</f>
        <v>0</v>
      </c>
      <c r="D36" s="22">
        <f t="shared" si="7"/>
        <v>0</v>
      </c>
      <c r="E36" s="22">
        <f>MAX(E34,E35)</f>
        <v>0</v>
      </c>
      <c r="F36" s="22">
        <f t="shared" ref="F36:H36" si="8">MAX(F34,F35)</f>
        <v>0</v>
      </c>
      <c r="G36" s="22">
        <f t="shared" si="8"/>
        <v>0</v>
      </c>
      <c r="H36" s="22">
        <f t="shared" si="8"/>
        <v>0</v>
      </c>
      <c r="I36" s="4"/>
    </row>
    <row r="37" spans="1:9" x14ac:dyDescent="0.25">
      <c r="A37" t="s">
        <v>31</v>
      </c>
      <c r="B37"/>
      <c r="C37" s="1">
        <v>0</v>
      </c>
      <c r="D37" s="1">
        <v>0</v>
      </c>
      <c r="E37" s="1">
        <v>0</v>
      </c>
      <c r="F37" s="6">
        <v>0</v>
      </c>
      <c r="G37" s="6">
        <v>0</v>
      </c>
      <c r="H37" s="6">
        <v>0</v>
      </c>
      <c r="I37" s="2"/>
    </row>
  </sheetData>
  <pageMargins left="0.7" right="0.7" top="0.75" bottom="0.75" header="0.3" footer="0.3"/>
  <pageSetup paperSize="9" scale="90" fitToWidth="0" orientation="landscape" verticalDpi="0" r:id="rId1"/>
  <ignoredErrors>
    <ignoredError sqref="L12"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B5B7F4877F1247B8E960B679218018" ma:contentTypeVersion="11" ma:contentTypeDescription="Create a new document." ma:contentTypeScope="" ma:versionID="cf0f74627c79cb328cb6e30486bdcc21">
  <xsd:schema xmlns:xsd="http://www.w3.org/2001/XMLSchema" xmlns:xs="http://www.w3.org/2001/XMLSchema" xmlns:p="http://schemas.microsoft.com/office/2006/metadata/properties" xmlns:ns2="b3baa7c8-37d2-42ab-a8c2-2e01cb8c32f6" xmlns:ns3="ebe7510c-4fe9-478a-a257-983aaf4fa07e" targetNamespace="http://schemas.microsoft.com/office/2006/metadata/properties" ma:root="true" ma:fieldsID="af0e31e582afc65a85673a113e26cde4" ns2:_="" ns3:_="">
    <xsd:import namespace="b3baa7c8-37d2-42ab-a8c2-2e01cb8c32f6"/>
    <xsd:import namespace="ebe7510c-4fe9-478a-a257-983aaf4fa07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DateTaken" minOccurs="0"/>
                <xsd:element ref="ns2:MediaServiceAutoKeyPoints" minOccurs="0"/>
                <xsd:element ref="ns2:MediaServiceKeyPoints" minOccurs="0"/>
                <xsd:element ref="ns2:MediaServiceOCR" minOccurs="0"/>
                <xsd:element ref="ns3:SharedWithUsers" minOccurs="0"/>
                <xsd:element ref="ns3:SharedWithDetail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aa7c8-37d2-42ab-a8c2-2e01cb8c32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e7510c-4fe9-478a-a257-983aaf4fa07e"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E16FB6D-5A1F-4A3D-9B4F-815729BE62C8}"/>
</file>

<file path=customXml/itemProps2.xml><?xml version="1.0" encoding="utf-8"?>
<ds:datastoreItem xmlns:ds="http://schemas.openxmlformats.org/officeDocument/2006/customXml" ds:itemID="{2DC3F77D-CF79-4D54-AB35-BC02D96E6050}"/>
</file>

<file path=customXml/itemProps3.xml><?xml version="1.0" encoding="utf-8"?>
<ds:datastoreItem xmlns:ds="http://schemas.openxmlformats.org/officeDocument/2006/customXml" ds:itemID="{B7E936CF-14FD-4309-8925-F90732A0D0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Avg hours</vt:lpstr>
      <vt:lpstr>July</vt:lpstr>
      <vt:lpstr>Aug</vt:lpstr>
      <vt:lpstr>Sep</vt:lpstr>
      <vt:lpstr>Oct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Morgan, Duncan</dc:creator>
  <cp:keywords/>
  <dc:description/>
  <cp:lastModifiedBy>Morgan, Duncan</cp:lastModifiedBy>
  <cp:revision/>
  <cp:lastPrinted>2020-07-30T12:30:25Z</cp:lastPrinted>
  <dcterms:created xsi:type="dcterms:W3CDTF">2020-07-24T09:34:44Z</dcterms:created>
  <dcterms:modified xsi:type="dcterms:W3CDTF">2020-08-03T08:49:01Z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0x0101004CB5B7F4877F1247B8E960B679218018</vt:lpwstr>
  </property>
</Properties>
</file>